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ny\Dropbox\Current calculators\"/>
    </mc:Choice>
  </mc:AlternateContent>
  <bookViews>
    <workbookView xWindow="0" yWindow="0" windowWidth="1920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" l="1"/>
  <c r="N39" i="1" s="1"/>
  <c r="K10" i="1"/>
  <c r="L12" i="1"/>
  <c r="Y12" i="1" s="1"/>
  <c r="Y13" i="1" s="1"/>
  <c r="M12" i="1"/>
  <c r="Z12" i="1" s="1"/>
  <c r="Z13" i="1" s="1"/>
  <c r="N12" i="1"/>
  <c r="AA12" i="1" s="1"/>
  <c r="AA13" i="1" s="1"/>
  <c r="O12" i="1"/>
  <c r="AB12" i="1" s="1"/>
  <c r="P12" i="1"/>
  <c r="AC12" i="1" s="1"/>
  <c r="K12" i="1"/>
  <c r="L10" i="1"/>
  <c r="M10" i="1"/>
  <c r="N10" i="1"/>
  <c r="O10" i="1"/>
  <c r="P10" i="1"/>
  <c r="L9" i="1"/>
  <c r="W33" i="1" s="1"/>
  <c r="M9" i="1"/>
  <c r="W34" i="1" s="1"/>
  <c r="N9" i="1"/>
  <c r="AA23" i="1" s="1"/>
  <c r="N27" i="1" s="1"/>
  <c r="N34" i="1" s="1"/>
  <c r="O9" i="1"/>
  <c r="W36" i="1" s="1"/>
  <c r="P9" i="1"/>
  <c r="W37" i="1" s="1"/>
  <c r="K9" i="1"/>
  <c r="Y2" i="1" s="1"/>
  <c r="DP63" i="1"/>
  <c r="DQ63" i="1"/>
  <c r="DP64" i="1"/>
  <c r="DQ64" i="1"/>
  <c r="DP65" i="1"/>
  <c r="DQ65" i="1"/>
  <c r="DP66" i="1"/>
  <c r="DQ66" i="1"/>
  <c r="DP67" i="1"/>
  <c r="DQ67" i="1"/>
  <c r="DP68" i="1"/>
  <c r="DQ68" i="1"/>
  <c r="DP69" i="1"/>
  <c r="DQ69" i="1"/>
  <c r="DP70" i="1"/>
  <c r="DQ70" i="1"/>
  <c r="DP71" i="1"/>
  <c r="DQ71" i="1"/>
  <c r="DP72" i="1"/>
  <c r="DQ72" i="1"/>
  <c r="DP73" i="1"/>
  <c r="DQ73" i="1"/>
  <c r="DP74" i="1"/>
  <c r="DQ74" i="1"/>
  <c r="DP75" i="1"/>
  <c r="DQ75" i="1"/>
  <c r="DP76" i="1"/>
  <c r="DQ76" i="1"/>
  <c r="DP77" i="1"/>
  <c r="DQ77" i="1"/>
  <c r="DP78" i="1"/>
  <c r="DQ78" i="1"/>
  <c r="DP79" i="1"/>
  <c r="DQ79" i="1"/>
  <c r="DP80" i="1"/>
  <c r="DQ80" i="1"/>
  <c r="DP81" i="1"/>
  <c r="DQ81" i="1"/>
  <c r="DP82" i="1"/>
  <c r="DQ82" i="1"/>
  <c r="DP83" i="1"/>
  <c r="DQ83" i="1"/>
  <c r="DP84" i="1"/>
  <c r="DQ84" i="1"/>
  <c r="DP85" i="1"/>
  <c r="DQ85" i="1"/>
  <c r="DP86" i="1"/>
  <c r="DQ86" i="1"/>
  <c r="DP87" i="1"/>
  <c r="DQ87" i="1"/>
  <c r="DP88" i="1"/>
  <c r="DQ88" i="1"/>
  <c r="DP89" i="1"/>
  <c r="DQ89" i="1"/>
  <c r="DP90" i="1"/>
  <c r="DQ90" i="1"/>
  <c r="DP91" i="1"/>
  <c r="DQ91" i="1"/>
  <c r="DP92" i="1"/>
  <c r="DQ92" i="1"/>
  <c r="DP93" i="1"/>
  <c r="DQ93" i="1"/>
  <c r="DP94" i="1"/>
  <c r="DQ94" i="1"/>
  <c r="DP95" i="1"/>
  <c r="DQ95" i="1"/>
  <c r="DP96" i="1"/>
  <c r="DQ96" i="1"/>
  <c r="DP97" i="1"/>
  <c r="DQ97" i="1"/>
  <c r="DP98" i="1"/>
  <c r="DQ98" i="1"/>
  <c r="DP99" i="1"/>
  <c r="DQ99" i="1"/>
  <c r="DP100" i="1"/>
  <c r="DQ100" i="1"/>
  <c r="DP101" i="1"/>
  <c r="DQ101" i="1"/>
  <c r="DP102" i="1"/>
  <c r="DQ102" i="1"/>
  <c r="DP103" i="1"/>
  <c r="DQ103" i="1"/>
  <c r="DP104" i="1"/>
  <c r="DQ104" i="1"/>
  <c r="DP105" i="1"/>
  <c r="DQ105" i="1"/>
  <c r="DP106" i="1"/>
  <c r="DQ106" i="1"/>
  <c r="DP107" i="1"/>
  <c r="DQ107" i="1"/>
  <c r="DP108" i="1"/>
  <c r="DQ108" i="1"/>
  <c r="DP109" i="1"/>
  <c r="DQ109" i="1"/>
  <c r="DP110" i="1"/>
  <c r="DQ110" i="1"/>
  <c r="DP111" i="1"/>
  <c r="DQ111" i="1"/>
  <c r="DP112" i="1"/>
  <c r="DQ112" i="1"/>
  <c r="DP113" i="1"/>
  <c r="DQ113" i="1"/>
  <c r="DP114" i="1"/>
  <c r="DQ114" i="1"/>
  <c r="DP115" i="1"/>
  <c r="DQ115" i="1"/>
  <c r="DL17" i="1"/>
  <c r="DM17" i="1"/>
  <c r="DL18" i="1"/>
  <c r="DM18" i="1"/>
  <c r="DL19" i="1"/>
  <c r="DM19" i="1"/>
  <c r="DL20" i="1"/>
  <c r="DM20" i="1"/>
  <c r="DL21" i="1"/>
  <c r="DM21" i="1"/>
  <c r="DL22" i="1"/>
  <c r="DM22" i="1"/>
  <c r="DL23" i="1"/>
  <c r="DM23" i="1"/>
  <c r="DL24" i="1"/>
  <c r="DM24" i="1"/>
  <c r="DL25" i="1"/>
  <c r="DM25" i="1"/>
  <c r="DL26" i="1"/>
  <c r="DM26" i="1"/>
  <c r="DL27" i="1"/>
  <c r="DM27" i="1"/>
  <c r="DL28" i="1"/>
  <c r="DM28" i="1"/>
  <c r="DL29" i="1"/>
  <c r="DM29" i="1"/>
  <c r="DL30" i="1"/>
  <c r="DM30" i="1"/>
  <c r="DL31" i="1"/>
  <c r="DM31" i="1"/>
  <c r="DL32" i="1"/>
  <c r="DM32" i="1"/>
  <c r="DL33" i="1"/>
  <c r="DM33" i="1"/>
  <c r="DL34" i="1"/>
  <c r="DM34" i="1"/>
  <c r="DL35" i="1"/>
  <c r="DM35" i="1"/>
  <c r="DL36" i="1"/>
  <c r="DM36" i="1"/>
  <c r="DL37" i="1"/>
  <c r="DM37" i="1"/>
  <c r="DL38" i="1"/>
  <c r="DM38" i="1"/>
  <c r="DL39" i="1"/>
  <c r="DM39" i="1"/>
  <c r="DL40" i="1"/>
  <c r="DM40" i="1"/>
  <c r="DL41" i="1"/>
  <c r="DM41" i="1"/>
  <c r="DL42" i="1"/>
  <c r="DM42" i="1"/>
  <c r="DL43" i="1"/>
  <c r="DM43" i="1"/>
  <c r="DL44" i="1"/>
  <c r="DM44" i="1"/>
  <c r="DL45" i="1"/>
  <c r="DM45" i="1"/>
  <c r="DL46" i="1"/>
  <c r="DM46" i="1"/>
  <c r="DL47" i="1"/>
  <c r="DM47" i="1"/>
  <c r="DL48" i="1"/>
  <c r="DM48" i="1"/>
  <c r="DL49" i="1"/>
  <c r="DM49" i="1"/>
  <c r="DL50" i="1"/>
  <c r="DM50" i="1"/>
  <c r="DL51" i="1"/>
  <c r="DM51" i="1"/>
  <c r="DL52" i="1"/>
  <c r="DM52" i="1"/>
  <c r="DL53" i="1"/>
  <c r="DM53" i="1"/>
  <c r="DL54" i="1"/>
  <c r="DM54" i="1"/>
  <c r="DL55" i="1"/>
  <c r="DM55" i="1"/>
  <c r="DL56" i="1"/>
  <c r="DM56" i="1"/>
  <c r="DL57" i="1"/>
  <c r="DM57" i="1"/>
  <c r="DL58" i="1"/>
  <c r="DM58" i="1"/>
  <c r="DL59" i="1"/>
  <c r="DM59" i="1"/>
  <c r="DL60" i="1"/>
  <c r="DM60" i="1"/>
  <c r="DL61" i="1"/>
  <c r="DM61" i="1"/>
  <c r="DL62" i="1"/>
  <c r="DM62" i="1"/>
  <c r="DL63" i="1"/>
  <c r="DM63" i="1"/>
  <c r="DL64" i="1"/>
  <c r="DM64" i="1"/>
  <c r="DL65" i="1"/>
  <c r="DM65" i="1"/>
  <c r="DL66" i="1"/>
  <c r="DM66" i="1"/>
  <c r="DL67" i="1"/>
  <c r="DM67" i="1"/>
  <c r="DL68" i="1"/>
  <c r="DM68" i="1"/>
  <c r="DL69" i="1"/>
  <c r="DM69" i="1"/>
  <c r="DL70" i="1"/>
  <c r="DM70" i="1"/>
  <c r="DL71" i="1"/>
  <c r="DM71" i="1"/>
  <c r="DL72" i="1"/>
  <c r="DM72" i="1"/>
  <c r="DL73" i="1"/>
  <c r="DM73" i="1"/>
  <c r="DL74" i="1"/>
  <c r="DM74" i="1"/>
  <c r="DL75" i="1"/>
  <c r="DM75" i="1"/>
  <c r="DL76" i="1"/>
  <c r="DM76" i="1"/>
  <c r="DL77" i="1"/>
  <c r="DM77" i="1"/>
  <c r="DL78" i="1"/>
  <c r="DM78" i="1"/>
  <c r="DL79" i="1"/>
  <c r="DM79" i="1"/>
  <c r="DL80" i="1"/>
  <c r="DM80" i="1"/>
  <c r="DL81" i="1"/>
  <c r="DM81" i="1"/>
  <c r="DL82" i="1"/>
  <c r="DM82" i="1"/>
  <c r="DL83" i="1"/>
  <c r="DM83" i="1"/>
  <c r="DL84" i="1"/>
  <c r="DM84" i="1"/>
  <c r="DL85" i="1"/>
  <c r="DM85" i="1"/>
  <c r="DL86" i="1"/>
  <c r="DM86" i="1"/>
  <c r="DL87" i="1"/>
  <c r="DM87" i="1"/>
  <c r="DL88" i="1"/>
  <c r="DM88" i="1"/>
  <c r="DL89" i="1"/>
  <c r="DM89" i="1"/>
  <c r="DL90" i="1"/>
  <c r="DM90" i="1"/>
  <c r="DL91" i="1"/>
  <c r="DM91" i="1"/>
  <c r="DL92" i="1"/>
  <c r="DM92" i="1"/>
  <c r="DL93" i="1"/>
  <c r="DM93" i="1"/>
  <c r="DL94" i="1"/>
  <c r="DM94" i="1"/>
  <c r="DL95" i="1"/>
  <c r="DM95" i="1"/>
  <c r="DL96" i="1"/>
  <c r="DM96" i="1"/>
  <c r="DL97" i="1"/>
  <c r="DM97" i="1"/>
  <c r="DL98" i="1"/>
  <c r="DM98" i="1"/>
  <c r="DL99" i="1"/>
  <c r="DM99" i="1"/>
  <c r="DL100" i="1"/>
  <c r="DM100" i="1"/>
  <c r="DL101" i="1"/>
  <c r="DM101" i="1"/>
  <c r="DL102" i="1"/>
  <c r="DM102" i="1"/>
  <c r="DL103" i="1"/>
  <c r="DM103" i="1"/>
  <c r="DL104" i="1"/>
  <c r="DM104" i="1"/>
  <c r="DL105" i="1"/>
  <c r="DM105" i="1"/>
  <c r="DL106" i="1"/>
  <c r="DM106" i="1"/>
  <c r="DL107" i="1"/>
  <c r="DM107" i="1"/>
  <c r="DL108" i="1"/>
  <c r="DM108" i="1"/>
  <c r="DL109" i="1"/>
  <c r="DM109" i="1"/>
  <c r="DL110" i="1"/>
  <c r="DM110" i="1"/>
  <c r="DL111" i="1"/>
  <c r="DM111" i="1"/>
  <c r="DL112" i="1"/>
  <c r="DM112" i="1"/>
  <c r="DL113" i="1"/>
  <c r="DM113" i="1"/>
  <c r="DL114" i="1"/>
  <c r="DM114" i="1"/>
  <c r="DL115" i="1"/>
  <c r="DM115" i="1"/>
  <c r="DL16" i="1"/>
  <c r="DL15" i="1"/>
  <c r="DN15" i="1" s="1"/>
  <c r="DM16" i="1"/>
  <c r="DM15" i="1"/>
  <c r="DO15" i="1" s="1"/>
  <c r="DJ63" i="1"/>
  <c r="DK63" i="1"/>
  <c r="DJ64" i="1"/>
  <c r="DK64" i="1"/>
  <c r="DJ65" i="1"/>
  <c r="DK65" i="1"/>
  <c r="DJ66" i="1"/>
  <c r="DK66" i="1"/>
  <c r="DJ67" i="1"/>
  <c r="DK67" i="1"/>
  <c r="DJ68" i="1"/>
  <c r="DK68" i="1"/>
  <c r="DJ69" i="1"/>
  <c r="DK69" i="1"/>
  <c r="DJ70" i="1"/>
  <c r="DK70" i="1"/>
  <c r="DJ71" i="1"/>
  <c r="DK71" i="1"/>
  <c r="DJ72" i="1"/>
  <c r="DK72" i="1"/>
  <c r="DJ73" i="1"/>
  <c r="DK73" i="1"/>
  <c r="DJ74" i="1"/>
  <c r="DK74" i="1"/>
  <c r="DJ75" i="1"/>
  <c r="DK75" i="1"/>
  <c r="DJ76" i="1"/>
  <c r="DK76" i="1"/>
  <c r="DJ77" i="1"/>
  <c r="DK77" i="1"/>
  <c r="DJ78" i="1"/>
  <c r="DK78" i="1"/>
  <c r="DJ79" i="1"/>
  <c r="DK79" i="1"/>
  <c r="DJ80" i="1"/>
  <c r="DK80" i="1"/>
  <c r="DJ81" i="1"/>
  <c r="DK81" i="1"/>
  <c r="DJ82" i="1"/>
  <c r="DK82" i="1"/>
  <c r="DJ83" i="1"/>
  <c r="DK83" i="1"/>
  <c r="DJ84" i="1"/>
  <c r="DK84" i="1"/>
  <c r="DJ85" i="1"/>
  <c r="DK85" i="1"/>
  <c r="DJ86" i="1"/>
  <c r="DK86" i="1"/>
  <c r="DJ87" i="1"/>
  <c r="DK87" i="1"/>
  <c r="DJ88" i="1"/>
  <c r="DK88" i="1"/>
  <c r="DJ89" i="1"/>
  <c r="DK89" i="1"/>
  <c r="DJ90" i="1"/>
  <c r="DK90" i="1"/>
  <c r="DJ91" i="1"/>
  <c r="DK91" i="1"/>
  <c r="DJ92" i="1"/>
  <c r="DK92" i="1"/>
  <c r="DJ93" i="1"/>
  <c r="DK93" i="1"/>
  <c r="DJ94" i="1"/>
  <c r="DK94" i="1"/>
  <c r="DJ95" i="1"/>
  <c r="DK95" i="1"/>
  <c r="DJ96" i="1"/>
  <c r="DK96" i="1"/>
  <c r="DJ97" i="1"/>
  <c r="DK97" i="1"/>
  <c r="DJ98" i="1"/>
  <c r="DK98" i="1"/>
  <c r="DJ99" i="1"/>
  <c r="DK99" i="1"/>
  <c r="DJ100" i="1"/>
  <c r="DK100" i="1"/>
  <c r="DJ101" i="1"/>
  <c r="DK101" i="1"/>
  <c r="DJ102" i="1"/>
  <c r="DK102" i="1"/>
  <c r="DJ103" i="1"/>
  <c r="DK103" i="1"/>
  <c r="DJ104" i="1"/>
  <c r="DK104" i="1"/>
  <c r="DJ105" i="1"/>
  <c r="DK105" i="1"/>
  <c r="DJ106" i="1"/>
  <c r="DK106" i="1"/>
  <c r="DJ107" i="1"/>
  <c r="DK107" i="1"/>
  <c r="DJ108" i="1"/>
  <c r="DK108" i="1"/>
  <c r="DJ109" i="1"/>
  <c r="DK109" i="1"/>
  <c r="DJ110" i="1"/>
  <c r="DK110" i="1"/>
  <c r="DJ111" i="1"/>
  <c r="DK111" i="1"/>
  <c r="DJ112" i="1"/>
  <c r="DK112" i="1"/>
  <c r="DJ113" i="1"/>
  <c r="DK113" i="1"/>
  <c r="DJ114" i="1"/>
  <c r="DK114" i="1"/>
  <c r="DJ115" i="1"/>
  <c r="DK115" i="1"/>
  <c r="DF17" i="1"/>
  <c r="DG17" i="1"/>
  <c r="DF18" i="1"/>
  <c r="DG18" i="1"/>
  <c r="DF19" i="1"/>
  <c r="DG19" i="1"/>
  <c r="DF20" i="1"/>
  <c r="DG20" i="1"/>
  <c r="DF21" i="1"/>
  <c r="DG21" i="1"/>
  <c r="DF22" i="1"/>
  <c r="DG22" i="1"/>
  <c r="DF23" i="1"/>
  <c r="DG23" i="1"/>
  <c r="DF24" i="1"/>
  <c r="DG24" i="1"/>
  <c r="DF25" i="1"/>
  <c r="DG25" i="1"/>
  <c r="DF26" i="1"/>
  <c r="DG26" i="1"/>
  <c r="DF27" i="1"/>
  <c r="DG27" i="1"/>
  <c r="DF28" i="1"/>
  <c r="DG28" i="1"/>
  <c r="DF29" i="1"/>
  <c r="DG29" i="1"/>
  <c r="DF30" i="1"/>
  <c r="DG30" i="1"/>
  <c r="DF31" i="1"/>
  <c r="DG31" i="1"/>
  <c r="DF32" i="1"/>
  <c r="DG32" i="1"/>
  <c r="DF33" i="1"/>
  <c r="DG33" i="1"/>
  <c r="DF34" i="1"/>
  <c r="DG34" i="1"/>
  <c r="DF35" i="1"/>
  <c r="DG35" i="1"/>
  <c r="DF36" i="1"/>
  <c r="DG36" i="1"/>
  <c r="DF37" i="1"/>
  <c r="DG37" i="1"/>
  <c r="DF38" i="1"/>
  <c r="DG38" i="1"/>
  <c r="DF39" i="1"/>
  <c r="DG39" i="1"/>
  <c r="DF40" i="1"/>
  <c r="DG40" i="1"/>
  <c r="DF41" i="1"/>
  <c r="DG41" i="1"/>
  <c r="DF42" i="1"/>
  <c r="DG42" i="1"/>
  <c r="DF43" i="1"/>
  <c r="DG43" i="1"/>
  <c r="DF44" i="1"/>
  <c r="DG44" i="1"/>
  <c r="DF45" i="1"/>
  <c r="DG45" i="1"/>
  <c r="DF46" i="1"/>
  <c r="DG46" i="1"/>
  <c r="DF47" i="1"/>
  <c r="DG47" i="1"/>
  <c r="DF48" i="1"/>
  <c r="DG48" i="1"/>
  <c r="DF49" i="1"/>
  <c r="DG49" i="1"/>
  <c r="DF50" i="1"/>
  <c r="DG50" i="1"/>
  <c r="DF51" i="1"/>
  <c r="DG51" i="1"/>
  <c r="DF52" i="1"/>
  <c r="DG52" i="1"/>
  <c r="DF53" i="1"/>
  <c r="DG53" i="1"/>
  <c r="DF54" i="1"/>
  <c r="DG54" i="1"/>
  <c r="DF55" i="1"/>
  <c r="DG55" i="1"/>
  <c r="DF56" i="1"/>
  <c r="DG56" i="1"/>
  <c r="DF57" i="1"/>
  <c r="DG57" i="1"/>
  <c r="DF58" i="1"/>
  <c r="DG58" i="1"/>
  <c r="DF59" i="1"/>
  <c r="DG59" i="1"/>
  <c r="DF60" i="1"/>
  <c r="DG60" i="1"/>
  <c r="DF61" i="1"/>
  <c r="DG61" i="1"/>
  <c r="DF62" i="1"/>
  <c r="DG62" i="1"/>
  <c r="DF63" i="1"/>
  <c r="DG63" i="1"/>
  <c r="DF64" i="1"/>
  <c r="DG64" i="1"/>
  <c r="DF65" i="1"/>
  <c r="DG65" i="1"/>
  <c r="DF66" i="1"/>
  <c r="DG66" i="1"/>
  <c r="DF67" i="1"/>
  <c r="DG67" i="1"/>
  <c r="DF68" i="1"/>
  <c r="DG68" i="1"/>
  <c r="DF69" i="1"/>
  <c r="DG69" i="1"/>
  <c r="DF70" i="1"/>
  <c r="DG70" i="1"/>
  <c r="DF71" i="1"/>
  <c r="DG71" i="1"/>
  <c r="DF72" i="1"/>
  <c r="DG72" i="1"/>
  <c r="DF73" i="1"/>
  <c r="DG73" i="1"/>
  <c r="DF74" i="1"/>
  <c r="DG74" i="1"/>
  <c r="DF75" i="1"/>
  <c r="DG75" i="1"/>
  <c r="DF76" i="1"/>
  <c r="DG76" i="1"/>
  <c r="DF77" i="1"/>
  <c r="DG77" i="1"/>
  <c r="DF78" i="1"/>
  <c r="DG78" i="1"/>
  <c r="DF79" i="1"/>
  <c r="DG79" i="1"/>
  <c r="DF80" i="1"/>
  <c r="DG80" i="1"/>
  <c r="DF81" i="1"/>
  <c r="DG81" i="1"/>
  <c r="DF82" i="1"/>
  <c r="DG82" i="1"/>
  <c r="DF83" i="1"/>
  <c r="DG83" i="1"/>
  <c r="DF84" i="1"/>
  <c r="DG84" i="1"/>
  <c r="DF85" i="1"/>
  <c r="DG85" i="1"/>
  <c r="DF86" i="1"/>
  <c r="DG86" i="1"/>
  <c r="DF87" i="1"/>
  <c r="DG87" i="1"/>
  <c r="DF88" i="1"/>
  <c r="DG88" i="1"/>
  <c r="DF89" i="1"/>
  <c r="DG89" i="1"/>
  <c r="DF90" i="1"/>
  <c r="DG90" i="1"/>
  <c r="DF91" i="1"/>
  <c r="DG91" i="1"/>
  <c r="DF92" i="1"/>
  <c r="DG92" i="1"/>
  <c r="DF93" i="1"/>
  <c r="DG93" i="1"/>
  <c r="DF94" i="1"/>
  <c r="DG94" i="1"/>
  <c r="DF95" i="1"/>
  <c r="DG95" i="1"/>
  <c r="DF96" i="1"/>
  <c r="DG96" i="1"/>
  <c r="DF97" i="1"/>
  <c r="DG97" i="1"/>
  <c r="DF98" i="1"/>
  <c r="DG98" i="1"/>
  <c r="DF99" i="1"/>
  <c r="DG99" i="1"/>
  <c r="DF100" i="1"/>
  <c r="DG100" i="1"/>
  <c r="DF101" i="1"/>
  <c r="DG101" i="1"/>
  <c r="DF102" i="1"/>
  <c r="DG102" i="1"/>
  <c r="DF103" i="1"/>
  <c r="DG103" i="1"/>
  <c r="DF104" i="1"/>
  <c r="DG104" i="1"/>
  <c r="DF105" i="1"/>
  <c r="DG105" i="1"/>
  <c r="DF106" i="1"/>
  <c r="DG106" i="1"/>
  <c r="DF107" i="1"/>
  <c r="DG107" i="1"/>
  <c r="DF108" i="1"/>
  <c r="DG108" i="1"/>
  <c r="DF109" i="1"/>
  <c r="DG109" i="1"/>
  <c r="DF110" i="1"/>
  <c r="DG110" i="1"/>
  <c r="DF111" i="1"/>
  <c r="DG111" i="1"/>
  <c r="DF112" i="1"/>
  <c r="DG112" i="1"/>
  <c r="DF113" i="1"/>
  <c r="DG113" i="1"/>
  <c r="DF114" i="1"/>
  <c r="DG114" i="1"/>
  <c r="DF115" i="1"/>
  <c r="DG115" i="1"/>
  <c r="DG16" i="1"/>
  <c r="DG15" i="1"/>
  <c r="DI15" i="1" s="1"/>
  <c r="DF16" i="1"/>
  <c r="DF15" i="1"/>
  <c r="DJ15" i="1" s="1"/>
  <c r="DH10" i="1" s="1"/>
  <c r="DD63" i="1"/>
  <c r="DE63" i="1"/>
  <c r="DD64" i="1"/>
  <c r="DE64" i="1"/>
  <c r="DD65" i="1"/>
  <c r="DE65" i="1"/>
  <c r="DD66" i="1"/>
  <c r="DE66" i="1"/>
  <c r="DD67" i="1"/>
  <c r="DE67" i="1"/>
  <c r="DD68" i="1"/>
  <c r="DE68" i="1"/>
  <c r="DD69" i="1"/>
  <c r="DE69" i="1"/>
  <c r="DD70" i="1"/>
  <c r="DE70" i="1"/>
  <c r="DD71" i="1"/>
  <c r="DE71" i="1"/>
  <c r="DD72" i="1"/>
  <c r="DE72" i="1"/>
  <c r="DD73" i="1"/>
  <c r="DE73" i="1"/>
  <c r="DD74" i="1"/>
  <c r="DE74" i="1"/>
  <c r="DD75" i="1"/>
  <c r="DE75" i="1"/>
  <c r="DD76" i="1"/>
  <c r="DE76" i="1"/>
  <c r="DD77" i="1"/>
  <c r="DE77" i="1"/>
  <c r="DD78" i="1"/>
  <c r="DE78" i="1"/>
  <c r="DD79" i="1"/>
  <c r="DE79" i="1"/>
  <c r="DD80" i="1"/>
  <c r="DE80" i="1"/>
  <c r="DD81" i="1"/>
  <c r="DE81" i="1"/>
  <c r="DD82" i="1"/>
  <c r="DE82" i="1"/>
  <c r="DD83" i="1"/>
  <c r="DE83" i="1"/>
  <c r="DD84" i="1"/>
  <c r="DE84" i="1"/>
  <c r="DD85" i="1"/>
  <c r="DE85" i="1"/>
  <c r="DD86" i="1"/>
  <c r="DE86" i="1"/>
  <c r="DD87" i="1"/>
  <c r="DE87" i="1"/>
  <c r="DD88" i="1"/>
  <c r="DE88" i="1"/>
  <c r="DD89" i="1"/>
  <c r="DE89" i="1"/>
  <c r="DD90" i="1"/>
  <c r="DE90" i="1"/>
  <c r="DD91" i="1"/>
  <c r="DE91" i="1"/>
  <c r="DD92" i="1"/>
  <c r="DE92" i="1"/>
  <c r="DD93" i="1"/>
  <c r="DE93" i="1"/>
  <c r="DD94" i="1"/>
  <c r="DE94" i="1"/>
  <c r="DD95" i="1"/>
  <c r="DE95" i="1"/>
  <c r="DD96" i="1"/>
  <c r="DE96" i="1"/>
  <c r="DD97" i="1"/>
  <c r="DE97" i="1"/>
  <c r="DD98" i="1"/>
  <c r="DE98" i="1"/>
  <c r="DD99" i="1"/>
  <c r="DE99" i="1"/>
  <c r="DD100" i="1"/>
  <c r="DE100" i="1"/>
  <c r="DD101" i="1"/>
  <c r="DE101" i="1"/>
  <c r="DD102" i="1"/>
  <c r="DE102" i="1"/>
  <c r="DD103" i="1"/>
  <c r="DE103" i="1"/>
  <c r="DD104" i="1"/>
  <c r="DE104" i="1"/>
  <c r="DD105" i="1"/>
  <c r="DE105" i="1"/>
  <c r="DD106" i="1"/>
  <c r="DE106" i="1"/>
  <c r="DD107" i="1"/>
  <c r="DE107" i="1"/>
  <c r="DD108" i="1"/>
  <c r="DE108" i="1"/>
  <c r="DD109" i="1"/>
  <c r="DE109" i="1"/>
  <c r="DD110" i="1"/>
  <c r="DE110" i="1"/>
  <c r="DD111" i="1"/>
  <c r="DE111" i="1"/>
  <c r="DD112" i="1"/>
  <c r="DE112" i="1"/>
  <c r="DD113" i="1"/>
  <c r="DE113" i="1"/>
  <c r="DD114" i="1"/>
  <c r="DE114" i="1"/>
  <c r="DD115" i="1"/>
  <c r="DE115" i="1"/>
  <c r="CZ17" i="1"/>
  <c r="DA17" i="1"/>
  <c r="CZ18" i="1"/>
  <c r="DA18" i="1"/>
  <c r="CZ19" i="1"/>
  <c r="DA19" i="1"/>
  <c r="CZ20" i="1"/>
  <c r="DA20" i="1"/>
  <c r="CZ21" i="1"/>
  <c r="DA21" i="1"/>
  <c r="CZ22" i="1"/>
  <c r="DA22" i="1"/>
  <c r="CZ23" i="1"/>
  <c r="DA23" i="1"/>
  <c r="CZ24" i="1"/>
  <c r="DA24" i="1"/>
  <c r="CZ25" i="1"/>
  <c r="DA25" i="1"/>
  <c r="CZ26" i="1"/>
  <c r="DA26" i="1"/>
  <c r="CZ27" i="1"/>
  <c r="DA27" i="1"/>
  <c r="CZ28" i="1"/>
  <c r="DA28" i="1"/>
  <c r="CZ29" i="1"/>
  <c r="DA29" i="1"/>
  <c r="CZ30" i="1"/>
  <c r="DA30" i="1"/>
  <c r="CZ31" i="1"/>
  <c r="DA31" i="1"/>
  <c r="CZ32" i="1"/>
  <c r="DA32" i="1"/>
  <c r="CZ33" i="1"/>
  <c r="DA33" i="1"/>
  <c r="CZ34" i="1"/>
  <c r="DA34" i="1"/>
  <c r="CZ35" i="1"/>
  <c r="DA35" i="1"/>
  <c r="CZ36" i="1"/>
  <c r="DA36" i="1"/>
  <c r="CZ37" i="1"/>
  <c r="DA37" i="1"/>
  <c r="CZ38" i="1"/>
  <c r="DA38" i="1"/>
  <c r="CZ39" i="1"/>
  <c r="DA39" i="1"/>
  <c r="CZ40" i="1"/>
  <c r="DA40" i="1"/>
  <c r="CZ41" i="1"/>
  <c r="DA41" i="1"/>
  <c r="CZ42" i="1"/>
  <c r="DA42" i="1"/>
  <c r="CZ43" i="1"/>
  <c r="DA43" i="1"/>
  <c r="CZ44" i="1"/>
  <c r="DA44" i="1"/>
  <c r="CZ45" i="1"/>
  <c r="DA45" i="1"/>
  <c r="CZ46" i="1"/>
  <c r="DA46" i="1"/>
  <c r="CZ47" i="1"/>
  <c r="DA47" i="1"/>
  <c r="CZ48" i="1"/>
  <c r="DA48" i="1"/>
  <c r="CZ49" i="1"/>
  <c r="DA49" i="1"/>
  <c r="CZ50" i="1"/>
  <c r="DA50" i="1"/>
  <c r="CZ51" i="1"/>
  <c r="DA51" i="1"/>
  <c r="CZ52" i="1"/>
  <c r="DA52" i="1"/>
  <c r="CZ53" i="1"/>
  <c r="DA53" i="1"/>
  <c r="CZ54" i="1"/>
  <c r="DA54" i="1"/>
  <c r="CZ55" i="1"/>
  <c r="DA55" i="1"/>
  <c r="CZ56" i="1"/>
  <c r="DA56" i="1"/>
  <c r="CZ57" i="1"/>
  <c r="DA57" i="1"/>
  <c r="CZ58" i="1"/>
  <c r="DA58" i="1"/>
  <c r="CZ59" i="1"/>
  <c r="DA59" i="1"/>
  <c r="CZ60" i="1"/>
  <c r="DA60" i="1"/>
  <c r="CZ61" i="1"/>
  <c r="DA61" i="1"/>
  <c r="CZ62" i="1"/>
  <c r="DA62" i="1"/>
  <c r="CZ63" i="1"/>
  <c r="DA63" i="1"/>
  <c r="CZ64" i="1"/>
  <c r="DA64" i="1"/>
  <c r="CZ65" i="1"/>
  <c r="DA65" i="1"/>
  <c r="CZ66" i="1"/>
  <c r="DA66" i="1"/>
  <c r="CZ67" i="1"/>
  <c r="DA67" i="1"/>
  <c r="CZ68" i="1"/>
  <c r="DA68" i="1"/>
  <c r="CZ69" i="1"/>
  <c r="DA69" i="1"/>
  <c r="CZ70" i="1"/>
  <c r="DA70" i="1"/>
  <c r="CZ71" i="1"/>
  <c r="DA71" i="1"/>
  <c r="CZ72" i="1"/>
  <c r="DA72" i="1"/>
  <c r="CZ73" i="1"/>
  <c r="DA73" i="1"/>
  <c r="CZ74" i="1"/>
  <c r="DA74" i="1"/>
  <c r="CZ75" i="1"/>
  <c r="DA75" i="1"/>
  <c r="CZ76" i="1"/>
  <c r="DA76" i="1"/>
  <c r="CZ77" i="1"/>
  <c r="DA77" i="1"/>
  <c r="CZ78" i="1"/>
  <c r="DA78" i="1"/>
  <c r="CZ79" i="1"/>
  <c r="DA79" i="1"/>
  <c r="CZ80" i="1"/>
  <c r="DA80" i="1"/>
  <c r="CZ81" i="1"/>
  <c r="DA81" i="1"/>
  <c r="CZ82" i="1"/>
  <c r="DA82" i="1"/>
  <c r="CZ83" i="1"/>
  <c r="DA83" i="1"/>
  <c r="CZ84" i="1"/>
  <c r="DA84" i="1"/>
  <c r="CZ85" i="1"/>
  <c r="DA85" i="1"/>
  <c r="CZ86" i="1"/>
  <c r="DA86" i="1"/>
  <c r="CZ87" i="1"/>
  <c r="DA87" i="1"/>
  <c r="CZ88" i="1"/>
  <c r="DA88" i="1"/>
  <c r="CZ89" i="1"/>
  <c r="DA89" i="1"/>
  <c r="CZ90" i="1"/>
  <c r="DA90" i="1"/>
  <c r="CZ91" i="1"/>
  <c r="DA91" i="1"/>
  <c r="CZ92" i="1"/>
  <c r="DA92" i="1"/>
  <c r="CZ93" i="1"/>
  <c r="DA93" i="1"/>
  <c r="CZ94" i="1"/>
  <c r="DA94" i="1"/>
  <c r="CZ95" i="1"/>
  <c r="DA95" i="1"/>
  <c r="CZ96" i="1"/>
  <c r="DA96" i="1"/>
  <c r="CZ97" i="1"/>
  <c r="DA97" i="1"/>
  <c r="CZ98" i="1"/>
  <c r="DA98" i="1"/>
  <c r="CZ99" i="1"/>
  <c r="DA99" i="1"/>
  <c r="CZ100" i="1"/>
  <c r="DA100" i="1"/>
  <c r="CZ101" i="1"/>
  <c r="DA101" i="1"/>
  <c r="CZ102" i="1"/>
  <c r="DA102" i="1"/>
  <c r="CZ103" i="1"/>
  <c r="DA103" i="1"/>
  <c r="CZ104" i="1"/>
  <c r="DA104" i="1"/>
  <c r="CZ105" i="1"/>
  <c r="DA105" i="1"/>
  <c r="CZ106" i="1"/>
  <c r="DA106" i="1"/>
  <c r="CZ107" i="1"/>
  <c r="DA107" i="1"/>
  <c r="CZ108" i="1"/>
  <c r="DA108" i="1"/>
  <c r="CZ109" i="1"/>
  <c r="DA109" i="1"/>
  <c r="CZ110" i="1"/>
  <c r="DA110" i="1"/>
  <c r="CZ111" i="1"/>
  <c r="DA111" i="1"/>
  <c r="CZ112" i="1"/>
  <c r="DA112" i="1"/>
  <c r="CZ113" i="1"/>
  <c r="DA113" i="1"/>
  <c r="CZ114" i="1"/>
  <c r="DA114" i="1"/>
  <c r="CZ115" i="1"/>
  <c r="DA115" i="1"/>
  <c r="DA16" i="1"/>
  <c r="DA15" i="1"/>
  <c r="DC15" i="1" s="1"/>
  <c r="CZ16" i="1"/>
  <c r="CZ15" i="1"/>
  <c r="CX63" i="1"/>
  <c r="CY63" i="1"/>
  <c r="CX64" i="1"/>
  <c r="CY64" i="1"/>
  <c r="CX65" i="1"/>
  <c r="CY65" i="1"/>
  <c r="CX66" i="1"/>
  <c r="CY66" i="1"/>
  <c r="CX67" i="1"/>
  <c r="CY67" i="1"/>
  <c r="CX68" i="1"/>
  <c r="CY68" i="1"/>
  <c r="CX69" i="1"/>
  <c r="CY69" i="1"/>
  <c r="CX70" i="1"/>
  <c r="CY70" i="1"/>
  <c r="CX71" i="1"/>
  <c r="CY71" i="1"/>
  <c r="CX72" i="1"/>
  <c r="CY72" i="1"/>
  <c r="CX73" i="1"/>
  <c r="CY73" i="1"/>
  <c r="CX74" i="1"/>
  <c r="CY74" i="1"/>
  <c r="CX75" i="1"/>
  <c r="CY75" i="1"/>
  <c r="CX76" i="1"/>
  <c r="CY76" i="1"/>
  <c r="CX77" i="1"/>
  <c r="CY77" i="1"/>
  <c r="CX78" i="1"/>
  <c r="CY78" i="1"/>
  <c r="CX79" i="1"/>
  <c r="CY79" i="1"/>
  <c r="CX80" i="1"/>
  <c r="CY80" i="1"/>
  <c r="CX81" i="1"/>
  <c r="CY81" i="1"/>
  <c r="CX82" i="1"/>
  <c r="CY82" i="1"/>
  <c r="CX83" i="1"/>
  <c r="CY83" i="1"/>
  <c r="CX84" i="1"/>
  <c r="CY84" i="1"/>
  <c r="CX85" i="1"/>
  <c r="CY85" i="1"/>
  <c r="CX86" i="1"/>
  <c r="CY86" i="1"/>
  <c r="CX87" i="1"/>
  <c r="CY87" i="1"/>
  <c r="CX88" i="1"/>
  <c r="CY88" i="1"/>
  <c r="CX89" i="1"/>
  <c r="CY89" i="1"/>
  <c r="CX90" i="1"/>
  <c r="CY90" i="1"/>
  <c r="CX91" i="1"/>
  <c r="CY91" i="1"/>
  <c r="CX92" i="1"/>
  <c r="CY92" i="1"/>
  <c r="CX93" i="1"/>
  <c r="CY93" i="1"/>
  <c r="CX94" i="1"/>
  <c r="CY94" i="1"/>
  <c r="CX95" i="1"/>
  <c r="CY95" i="1"/>
  <c r="CX96" i="1"/>
  <c r="CY96" i="1"/>
  <c r="CX97" i="1"/>
  <c r="CY97" i="1"/>
  <c r="CX98" i="1"/>
  <c r="CY98" i="1"/>
  <c r="CX99" i="1"/>
  <c r="CY99" i="1"/>
  <c r="CX100" i="1"/>
  <c r="CY100" i="1"/>
  <c r="CX101" i="1"/>
  <c r="CY101" i="1"/>
  <c r="CX102" i="1"/>
  <c r="CY102" i="1"/>
  <c r="CX103" i="1"/>
  <c r="CY103" i="1"/>
  <c r="CX104" i="1"/>
  <c r="CY104" i="1"/>
  <c r="CX105" i="1"/>
  <c r="CY105" i="1"/>
  <c r="CX106" i="1"/>
  <c r="CY106" i="1"/>
  <c r="CX107" i="1"/>
  <c r="CY107" i="1"/>
  <c r="CX108" i="1"/>
  <c r="CY108" i="1"/>
  <c r="CX109" i="1"/>
  <c r="CY109" i="1"/>
  <c r="CX110" i="1"/>
  <c r="CY110" i="1"/>
  <c r="CX111" i="1"/>
  <c r="CY111" i="1"/>
  <c r="CX112" i="1"/>
  <c r="CY112" i="1"/>
  <c r="CX113" i="1"/>
  <c r="CY113" i="1"/>
  <c r="CX114" i="1"/>
  <c r="CY114" i="1"/>
  <c r="CX115" i="1"/>
  <c r="CY115" i="1"/>
  <c r="CT17" i="1"/>
  <c r="CU17" i="1"/>
  <c r="CT18" i="1"/>
  <c r="CU18" i="1"/>
  <c r="CT19" i="1"/>
  <c r="CU19" i="1"/>
  <c r="CT20" i="1"/>
  <c r="CU20" i="1"/>
  <c r="CT21" i="1"/>
  <c r="CU21" i="1"/>
  <c r="CT22" i="1"/>
  <c r="CU22" i="1"/>
  <c r="CT23" i="1"/>
  <c r="CU23" i="1"/>
  <c r="CT24" i="1"/>
  <c r="CU24" i="1"/>
  <c r="CT25" i="1"/>
  <c r="CU25" i="1"/>
  <c r="CT26" i="1"/>
  <c r="CU26" i="1"/>
  <c r="CT27" i="1"/>
  <c r="CU27" i="1"/>
  <c r="CT28" i="1"/>
  <c r="CU28" i="1"/>
  <c r="CT29" i="1"/>
  <c r="CU29" i="1"/>
  <c r="CT30" i="1"/>
  <c r="CU30" i="1"/>
  <c r="CT31" i="1"/>
  <c r="CU31" i="1"/>
  <c r="CT32" i="1"/>
  <c r="CU32" i="1"/>
  <c r="CT33" i="1"/>
  <c r="CU33" i="1"/>
  <c r="CT34" i="1"/>
  <c r="CU34" i="1"/>
  <c r="CT35" i="1"/>
  <c r="CU35" i="1"/>
  <c r="CT36" i="1"/>
  <c r="CU36" i="1"/>
  <c r="CT37" i="1"/>
  <c r="CU37" i="1"/>
  <c r="CT38" i="1"/>
  <c r="CU38" i="1"/>
  <c r="CT39" i="1"/>
  <c r="CU39" i="1"/>
  <c r="CT40" i="1"/>
  <c r="CU40" i="1"/>
  <c r="CT41" i="1"/>
  <c r="CU41" i="1"/>
  <c r="CT42" i="1"/>
  <c r="CU42" i="1"/>
  <c r="CT43" i="1"/>
  <c r="CU43" i="1"/>
  <c r="CT44" i="1"/>
  <c r="CU44" i="1"/>
  <c r="CT45" i="1"/>
  <c r="CU45" i="1"/>
  <c r="CT46" i="1"/>
  <c r="CU46" i="1"/>
  <c r="CT47" i="1"/>
  <c r="CU47" i="1"/>
  <c r="CT48" i="1"/>
  <c r="CU48" i="1"/>
  <c r="CT49" i="1"/>
  <c r="CU49" i="1"/>
  <c r="CT50" i="1"/>
  <c r="CU50" i="1"/>
  <c r="CT51" i="1"/>
  <c r="CU51" i="1"/>
  <c r="CT52" i="1"/>
  <c r="CU52" i="1"/>
  <c r="CT53" i="1"/>
  <c r="CU53" i="1"/>
  <c r="CT54" i="1"/>
  <c r="CU54" i="1"/>
  <c r="CT55" i="1"/>
  <c r="CU55" i="1"/>
  <c r="CT56" i="1"/>
  <c r="CU56" i="1"/>
  <c r="CT57" i="1"/>
  <c r="CU57" i="1"/>
  <c r="CT58" i="1"/>
  <c r="CU58" i="1"/>
  <c r="CT59" i="1"/>
  <c r="CU59" i="1"/>
  <c r="CT60" i="1"/>
  <c r="CU60" i="1"/>
  <c r="CT61" i="1"/>
  <c r="CU61" i="1"/>
  <c r="CT62" i="1"/>
  <c r="CU62" i="1"/>
  <c r="CT63" i="1"/>
  <c r="CU63" i="1"/>
  <c r="CT64" i="1"/>
  <c r="CU64" i="1"/>
  <c r="CT65" i="1"/>
  <c r="CU65" i="1"/>
  <c r="CT66" i="1"/>
  <c r="CU66" i="1"/>
  <c r="CT67" i="1"/>
  <c r="CU67" i="1"/>
  <c r="CT68" i="1"/>
  <c r="CU68" i="1"/>
  <c r="CT69" i="1"/>
  <c r="CU69" i="1"/>
  <c r="CT70" i="1"/>
  <c r="CU70" i="1"/>
  <c r="CT71" i="1"/>
  <c r="CU71" i="1"/>
  <c r="CT72" i="1"/>
  <c r="CU72" i="1"/>
  <c r="CT73" i="1"/>
  <c r="CU73" i="1"/>
  <c r="CT74" i="1"/>
  <c r="CU74" i="1"/>
  <c r="CT75" i="1"/>
  <c r="CU75" i="1"/>
  <c r="CT76" i="1"/>
  <c r="CU76" i="1"/>
  <c r="CT77" i="1"/>
  <c r="CU77" i="1"/>
  <c r="CT78" i="1"/>
  <c r="CU78" i="1"/>
  <c r="CT79" i="1"/>
  <c r="CU79" i="1"/>
  <c r="CT80" i="1"/>
  <c r="CU80" i="1"/>
  <c r="CT81" i="1"/>
  <c r="CU81" i="1"/>
  <c r="CT82" i="1"/>
  <c r="CU82" i="1"/>
  <c r="CT83" i="1"/>
  <c r="CU83" i="1"/>
  <c r="CT84" i="1"/>
  <c r="CU84" i="1"/>
  <c r="CT85" i="1"/>
  <c r="CU85" i="1"/>
  <c r="CT86" i="1"/>
  <c r="CU86" i="1"/>
  <c r="CT87" i="1"/>
  <c r="CU87" i="1"/>
  <c r="CT88" i="1"/>
  <c r="CU88" i="1"/>
  <c r="CT89" i="1"/>
  <c r="CU89" i="1"/>
  <c r="CT90" i="1"/>
  <c r="CU90" i="1"/>
  <c r="CT91" i="1"/>
  <c r="CU91" i="1"/>
  <c r="CT92" i="1"/>
  <c r="CU92" i="1"/>
  <c r="CT93" i="1"/>
  <c r="CU93" i="1"/>
  <c r="CT94" i="1"/>
  <c r="CU94" i="1"/>
  <c r="CT95" i="1"/>
  <c r="CU95" i="1"/>
  <c r="CT96" i="1"/>
  <c r="CU96" i="1"/>
  <c r="CT97" i="1"/>
  <c r="CU97" i="1"/>
  <c r="CT98" i="1"/>
  <c r="CU98" i="1"/>
  <c r="CT99" i="1"/>
  <c r="CU99" i="1"/>
  <c r="CT100" i="1"/>
  <c r="CU100" i="1"/>
  <c r="CT101" i="1"/>
  <c r="CU101" i="1"/>
  <c r="CT102" i="1"/>
  <c r="CU102" i="1"/>
  <c r="CT103" i="1"/>
  <c r="CU103" i="1"/>
  <c r="CT104" i="1"/>
  <c r="CU104" i="1"/>
  <c r="CT105" i="1"/>
  <c r="CU105" i="1"/>
  <c r="CT106" i="1"/>
  <c r="CU106" i="1"/>
  <c r="CT107" i="1"/>
  <c r="CU107" i="1"/>
  <c r="CT108" i="1"/>
  <c r="CU108" i="1"/>
  <c r="CT109" i="1"/>
  <c r="CU109" i="1"/>
  <c r="CT110" i="1"/>
  <c r="CU110" i="1"/>
  <c r="CT111" i="1"/>
  <c r="CU111" i="1"/>
  <c r="CT112" i="1"/>
  <c r="CU112" i="1"/>
  <c r="CT113" i="1"/>
  <c r="CU113" i="1"/>
  <c r="CT114" i="1"/>
  <c r="CU114" i="1"/>
  <c r="CT115" i="1"/>
  <c r="CU115" i="1"/>
  <c r="CU16" i="1"/>
  <c r="CU15" i="1"/>
  <c r="CW15" i="1" s="1"/>
  <c r="CT16" i="1"/>
  <c r="CT15" i="1"/>
  <c r="CV15" i="1" s="1"/>
  <c r="CR63" i="1"/>
  <c r="CS63" i="1"/>
  <c r="CR64" i="1"/>
  <c r="CS64" i="1"/>
  <c r="CR65" i="1"/>
  <c r="CS65" i="1"/>
  <c r="CR66" i="1"/>
  <c r="CS66" i="1"/>
  <c r="CR67" i="1"/>
  <c r="CS67" i="1"/>
  <c r="CR68" i="1"/>
  <c r="CS68" i="1"/>
  <c r="CR69" i="1"/>
  <c r="CS69" i="1"/>
  <c r="CR70" i="1"/>
  <c r="CS70" i="1"/>
  <c r="CR71" i="1"/>
  <c r="CS71" i="1"/>
  <c r="CR72" i="1"/>
  <c r="CS72" i="1"/>
  <c r="CR73" i="1"/>
  <c r="CS73" i="1"/>
  <c r="CR74" i="1"/>
  <c r="CS74" i="1"/>
  <c r="CR75" i="1"/>
  <c r="CS75" i="1"/>
  <c r="CR76" i="1"/>
  <c r="CS76" i="1"/>
  <c r="CR77" i="1"/>
  <c r="CS77" i="1"/>
  <c r="CR78" i="1"/>
  <c r="CS78" i="1"/>
  <c r="CR79" i="1"/>
  <c r="CS79" i="1"/>
  <c r="CR80" i="1"/>
  <c r="CS80" i="1"/>
  <c r="CR81" i="1"/>
  <c r="CS81" i="1"/>
  <c r="CR82" i="1"/>
  <c r="CS82" i="1"/>
  <c r="CR83" i="1"/>
  <c r="CS83" i="1"/>
  <c r="CR84" i="1"/>
  <c r="CS84" i="1"/>
  <c r="CR85" i="1"/>
  <c r="CS85" i="1"/>
  <c r="CR86" i="1"/>
  <c r="CS86" i="1"/>
  <c r="CR87" i="1"/>
  <c r="CS87" i="1"/>
  <c r="CR88" i="1"/>
  <c r="CS88" i="1"/>
  <c r="CR89" i="1"/>
  <c r="CS89" i="1"/>
  <c r="CR90" i="1"/>
  <c r="CS90" i="1"/>
  <c r="CR91" i="1"/>
  <c r="CS91" i="1"/>
  <c r="CR92" i="1"/>
  <c r="CS92" i="1"/>
  <c r="CR93" i="1"/>
  <c r="CS93" i="1"/>
  <c r="CR94" i="1"/>
  <c r="CS94" i="1"/>
  <c r="CR95" i="1"/>
  <c r="CS95" i="1"/>
  <c r="CR96" i="1"/>
  <c r="CS96" i="1"/>
  <c r="CR97" i="1"/>
  <c r="CS97" i="1"/>
  <c r="CR98" i="1"/>
  <c r="CS98" i="1"/>
  <c r="CR99" i="1"/>
  <c r="CS99" i="1"/>
  <c r="CR100" i="1"/>
  <c r="CS100" i="1"/>
  <c r="CR101" i="1"/>
  <c r="CS101" i="1"/>
  <c r="CR102" i="1"/>
  <c r="CS102" i="1"/>
  <c r="CR103" i="1"/>
  <c r="CS103" i="1"/>
  <c r="CR104" i="1"/>
  <c r="CS104" i="1"/>
  <c r="CR105" i="1"/>
  <c r="CS105" i="1"/>
  <c r="CR106" i="1"/>
  <c r="CS106" i="1"/>
  <c r="CR107" i="1"/>
  <c r="CS107" i="1"/>
  <c r="CR108" i="1"/>
  <c r="CS108" i="1"/>
  <c r="CR109" i="1"/>
  <c r="CS109" i="1"/>
  <c r="CR110" i="1"/>
  <c r="CS110" i="1"/>
  <c r="CR111" i="1"/>
  <c r="CS111" i="1"/>
  <c r="CR112" i="1"/>
  <c r="CS112" i="1"/>
  <c r="CR113" i="1"/>
  <c r="CS113" i="1"/>
  <c r="CR114" i="1"/>
  <c r="CS114" i="1"/>
  <c r="CR115" i="1"/>
  <c r="CS115" i="1"/>
  <c r="CN17" i="1"/>
  <c r="CO17" i="1"/>
  <c r="CN18" i="1"/>
  <c r="CO18" i="1"/>
  <c r="CN19" i="1"/>
  <c r="CO19" i="1"/>
  <c r="CN20" i="1"/>
  <c r="CO20" i="1"/>
  <c r="CN21" i="1"/>
  <c r="CO21" i="1"/>
  <c r="CN22" i="1"/>
  <c r="CO22" i="1"/>
  <c r="CN23" i="1"/>
  <c r="CO23" i="1"/>
  <c r="CN24" i="1"/>
  <c r="CO24" i="1"/>
  <c r="CN25" i="1"/>
  <c r="CO25" i="1"/>
  <c r="CN26" i="1"/>
  <c r="CO26" i="1"/>
  <c r="CN27" i="1"/>
  <c r="CO27" i="1"/>
  <c r="CN28" i="1"/>
  <c r="CO28" i="1"/>
  <c r="CN29" i="1"/>
  <c r="CO29" i="1"/>
  <c r="CN30" i="1"/>
  <c r="CO30" i="1"/>
  <c r="CN31" i="1"/>
  <c r="CO31" i="1"/>
  <c r="CN32" i="1"/>
  <c r="CO32" i="1"/>
  <c r="CN33" i="1"/>
  <c r="CO33" i="1"/>
  <c r="CN34" i="1"/>
  <c r="CO34" i="1"/>
  <c r="CN35" i="1"/>
  <c r="CO35" i="1"/>
  <c r="CN36" i="1"/>
  <c r="CO36" i="1"/>
  <c r="CN37" i="1"/>
  <c r="CO37" i="1"/>
  <c r="CN38" i="1"/>
  <c r="CO38" i="1"/>
  <c r="CN39" i="1"/>
  <c r="CO39" i="1"/>
  <c r="CN40" i="1"/>
  <c r="CO40" i="1"/>
  <c r="CN41" i="1"/>
  <c r="CO41" i="1"/>
  <c r="CN42" i="1"/>
  <c r="CO42" i="1"/>
  <c r="CN43" i="1"/>
  <c r="CO43" i="1"/>
  <c r="CN44" i="1"/>
  <c r="CO44" i="1"/>
  <c r="CN45" i="1"/>
  <c r="CO45" i="1"/>
  <c r="CN46" i="1"/>
  <c r="CO46" i="1"/>
  <c r="CN47" i="1"/>
  <c r="CO47" i="1"/>
  <c r="CN48" i="1"/>
  <c r="CO48" i="1"/>
  <c r="CN49" i="1"/>
  <c r="CO49" i="1"/>
  <c r="CN50" i="1"/>
  <c r="CO50" i="1"/>
  <c r="CN51" i="1"/>
  <c r="CO51" i="1"/>
  <c r="CN52" i="1"/>
  <c r="CO52" i="1"/>
  <c r="CN53" i="1"/>
  <c r="CO53" i="1"/>
  <c r="CN54" i="1"/>
  <c r="CO54" i="1"/>
  <c r="CN55" i="1"/>
  <c r="CO55" i="1"/>
  <c r="CN56" i="1"/>
  <c r="CO56" i="1"/>
  <c r="CN57" i="1"/>
  <c r="CO57" i="1"/>
  <c r="CN58" i="1"/>
  <c r="CO58" i="1"/>
  <c r="CN59" i="1"/>
  <c r="CO59" i="1"/>
  <c r="CN60" i="1"/>
  <c r="CO60" i="1"/>
  <c r="CN61" i="1"/>
  <c r="CO61" i="1"/>
  <c r="CN62" i="1"/>
  <c r="CO62" i="1"/>
  <c r="CN63" i="1"/>
  <c r="CO63" i="1"/>
  <c r="CN64" i="1"/>
  <c r="CO64" i="1"/>
  <c r="CN65" i="1"/>
  <c r="CO65" i="1"/>
  <c r="CN66" i="1"/>
  <c r="CO66" i="1"/>
  <c r="CN67" i="1"/>
  <c r="CO67" i="1"/>
  <c r="CN68" i="1"/>
  <c r="CO68" i="1"/>
  <c r="CN69" i="1"/>
  <c r="CO69" i="1"/>
  <c r="CN70" i="1"/>
  <c r="CO70" i="1"/>
  <c r="CN71" i="1"/>
  <c r="CO71" i="1"/>
  <c r="CN72" i="1"/>
  <c r="CO72" i="1"/>
  <c r="CN73" i="1"/>
  <c r="CO73" i="1"/>
  <c r="CN74" i="1"/>
  <c r="CO74" i="1"/>
  <c r="CN75" i="1"/>
  <c r="CO75" i="1"/>
  <c r="CN76" i="1"/>
  <c r="CO76" i="1"/>
  <c r="CN77" i="1"/>
  <c r="CO77" i="1"/>
  <c r="CN78" i="1"/>
  <c r="CO78" i="1"/>
  <c r="CN79" i="1"/>
  <c r="CO79" i="1"/>
  <c r="CN80" i="1"/>
  <c r="CO80" i="1"/>
  <c r="CN81" i="1"/>
  <c r="CO81" i="1"/>
  <c r="CN82" i="1"/>
  <c r="CO82" i="1"/>
  <c r="CN83" i="1"/>
  <c r="CO83" i="1"/>
  <c r="CN84" i="1"/>
  <c r="CO84" i="1"/>
  <c r="CN85" i="1"/>
  <c r="CO85" i="1"/>
  <c r="CN86" i="1"/>
  <c r="CO86" i="1"/>
  <c r="CN87" i="1"/>
  <c r="CO87" i="1"/>
  <c r="CN88" i="1"/>
  <c r="CO88" i="1"/>
  <c r="CN89" i="1"/>
  <c r="CO89" i="1"/>
  <c r="CN90" i="1"/>
  <c r="CO90" i="1"/>
  <c r="CN91" i="1"/>
  <c r="CO91" i="1"/>
  <c r="CN92" i="1"/>
  <c r="CO92" i="1"/>
  <c r="CN93" i="1"/>
  <c r="CO93" i="1"/>
  <c r="CN94" i="1"/>
  <c r="CO94" i="1"/>
  <c r="CN95" i="1"/>
  <c r="CO95" i="1"/>
  <c r="CN96" i="1"/>
  <c r="CO96" i="1"/>
  <c r="CN97" i="1"/>
  <c r="CO97" i="1"/>
  <c r="CN98" i="1"/>
  <c r="CO98" i="1"/>
  <c r="CN99" i="1"/>
  <c r="CO99" i="1"/>
  <c r="CN100" i="1"/>
  <c r="CO100" i="1"/>
  <c r="CN101" i="1"/>
  <c r="CO101" i="1"/>
  <c r="CN102" i="1"/>
  <c r="CO102" i="1"/>
  <c r="CN103" i="1"/>
  <c r="CO103" i="1"/>
  <c r="CN104" i="1"/>
  <c r="CO104" i="1"/>
  <c r="CN105" i="1"/>
  <c r="CO105" i="1"/>
  <c r="CN106" i="1"/>
  <c r="CO106" i="1"/>
  <c r="CN107" i="1"/>
  <c r="CO107" i="1"/>
  <c r="CN108" i="1"/>
  <c r="CO108" i="1"/>
  <c r="CN109" i="1"/>
  <c r="CO109" i="1"/>
  <c r="CN110" i="1"/>
  <c r="CO110" i="1"/>
  <c r="CN111" i="1"/>
  <c r="CO111" i="1"/>
  <c r="CN112" i="1"/>
  <c r="CO112" i="1"/>
  <c r="CN113" i="1"/>
  <c r="CO113" i="1"/>
  <c r="CN114" i="1"/>
  <c r="CO114" i="1"/>
  <c r="CN115" i="1"/>
  <c r="CO115" i="1"/>
  <c r="CO16" i="1"/>
  <c r="CO15" i="1"/>
  <c r="CQ15" i="1" s="1"/>
  <c r="CN15" i="1"/>
  <c r="CP15" i="1" s="1"/>
  <c r="CN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I44" i="1"/>
  <c r="CI45" i="1"/>
  <c r="CI46" i="1"/>
  <c r="CI47" i="1"/>
  <c r="CI48" i="1"/>
  <c r="CI49" i="1"/>
  <c r="CI50" i="1"/>
  <c r="CI51" i="1"/>
  <c r="CI52" i="1"/>
  <c r="CI53" i="1"/>
  <c r="CI54" i="1"/>
  <c r="CI55" i="1"/>
  <c r="CI56" i="1"/>
  <c r="CI57" i="1"/>
  <c r="CI58" i="1"/>
  <c r="CI59" i="1"/>
  <c r="CI60" i="1"/>
  <c r="CI61" i="1"/>
  <c r="CI62" i="1"/>
  <c r="CI63" i="1"/>
  <c r="CI64" i="1"/>
  <c r="CI65" i="1"/>
  <c r="CI66" i="1"/>
  <c r="CI67" i="1"/>
  <c r="CI68" i="1"/>
  <c r="CI69" i="1"/>
  <c r="CI70" i="1"/>
  <c r="CI71" i="1"/>
  <c r="CI72" i="1"/>
  <c r="CI73" i="1"/>
  <c r="CI74" i="1"/>
  <c r="CI75" i="1"/>
  <c r="CI76" i="1"/>
  <c r="CI77" i="1"/>
  <c r="CI78" i="1"/>
  <c r="CI79" i="1"/>
  <c r="CI80" i="1"/>
  <c r="CI81" i="1"/>
  <c r="CI82" i="1"/>
  <c r="CI83" i="1"/>
  <c r="CI84" i="1"/>
  <c r="CI85" i="1"/>
  <c r="CI86" i="1"/>
  <c r="CI87" i="1"/>
  <c r="CI88" i="1"/>
  <c r="CI89" i="1"/>
  <c r="CI90" i="1"/>
  <c r="CI91" i="1"/>
  <c r="CI92" i="1"/>
  <c r="CI93" i="1"/>
  <c r="CI94" i="1"/>
  <c r="CI95" i="1"/>
  <c r="CI96" i="1"/>
  <c r="CI97" i="1"/>
  <c r="CI98" i="1"/>
  <c r="CI99" i="1"/>
  <c r="CI100" i="1"/>
  <c r="CI101" i="1"/>
  <c r="CI102" i="1"/>
  <c r="CI103" i="1"/>
  <c r="CI104" i="1"/>
  <c r="CI105" i="1"/>
  <c r="CI106" i="1"/>
  <c r="CI107" i="1"/>
  <c r="CI108" i="1"/>
  <c r="CI109" i="1"/>
  <c r="CI110" i="1"/>
  <c r="CI111" i="1"/>
  <c r="CI112" i="1"/>
  <c r="CI113" i="1"/>
  <c r="CI114" i="1"/>
  <c r="CI115" i="1"/>
  <c r="CI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46" i="1"/>
  <c r="CH47" i="1"/>
  <c r="CH48" i="1"/>
  <c r="CH49" i="1"/>
  <c r="CH50" i="1"/>
  <c r="CH51" i="1"/>
  <c r="CH52" i="1"/>
  <c r="CH53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74" i="1"/>
  <c r="CH75" i="1"/>
  <c r="CH76" i="1"/>
  <c r="CH77" i="1"/>
  <c r="CH78" i="1"/>
  <c r="CH79" i="1"/>
  <c r="CH80" i="1"/>
  <c r="CH81" i="1"/>
  <c r="CH82" i="1"/>
  <c r="CH83" i="1"/>
  <c r="CH84" i="1"/>
  <c r="CH85" i="1"/>
  <c r="CH86" i="1"/>
  <c r="CH87" i="1"/>
  <c r="CH88" i="1"/>
  <c r="CH89" i="1"/>
  <c r="CH90" i="1"/>
  <c r="CH91" i="1"/>
  <c r="CH92" i="1"/>
  <c r="CH93" i="1"/>
  <c r="CH94" i="1"/>
  <c r="CH95" i="1"/>
  <c r="CH96" i="1"/>
  <c r="CH97" i="1"/>
  <c r="CH98" i="1"/>
  <c r="CH99" i="1"/>
  <c r="CH100" i="1"/>
  <c r="CH101" i="1"/>
  <c r="CH102" i="1"/>
  <c r="CH103" i="1"/>
  <c r="CH104" i="1"/>
  <c r="CH105" i="1"/>
  <c r="CH106" i="1"/>
  <c r="CH107" i="1"/>
  <c r="CH108" i="1"/>
  <c r="CH109" i="1"/>
  <c r="CH110" i="1"/>
  <c r="CH111" i="1"/>
  <c r="CH112" i="1"/>
  <c r="CH113" i="1"/>
  <c r="CH114" i="1"/>
  <c r="CH115" i="1"/>
  <c r="CH16" i="1"/>
  <c r="CL63" i="1"/>
  <c r="CM63" i="1"/>
  <c r="CL64" i="1"/>
  <c r="CM64" i="1"/>
  <c r="CL65" i="1"/>
  <c r="CM65" i="1"/>
  <c r="CL66" i="1"/>
  <c r="CM66" i="1"/>
  <c r="CL67" i="1"/>
  <c r="CM67" i="1"/>
  <c r="CL68" i="1"/>
  <c r="CM68" i="1"/>
  <c r="CL69" i="1"/>
  <c r="CM69" i="1"/>
  <c r="CL70" i="1"/>
  <c r="CM70" i="1"/>
  <c r="CL71" i="1"/>
  <c r="CM71" i="1"/>
  <c r="CL72" i="1"/>
  <c r="CM72" i="1"/>
  <c r="CL73" i="1"/>
  <c r="CM73" i="1"/>
  <c r="CL74" i="1"/>
  <c r="CM74" i="1"/>
  <c r="CL75" i="1"/>
  <c r="CM75" i="1"/>
  <c r="CL76" i="1"/>
  <c r="CM76" i="1"/>
  <c r="CL77" i="1"/>
  <c r="CM77" i="1"/>
  <c r="CL78" i="1"/>
  <c r="CM78" i="1"/>
  <c r="CL79" i="1"/>
  <c r="CM79" i="1"/>
  <c r="CL80" i="1"/>
  <c r="CM80" i="1"/>
  <c r="CL81" i="1"/>
  <c r="CM81" i="1"/>
  <c r="CL82" i="1"/>
  <c r="CM82" i="1"/>
  <c r="CL83" i="1"/>
  <c r="CM83" i="1"/>
  <c r="CL84" i="1"/>
  <c r="CM84" i="1"/>
  <c r="CL85" i="1"/>
  <c r="CM85" i="1"/>
  <c r="CL86" i="1"/>
  <c r="CM86" i="1"/>
  <c r="CL87" i="1"/>
  <c r="CM87" i="1"/>
  <c r="CL88" i="1"/>
  <c r="CM88" i="1"/>
  <c r="CL89" i="1"/>
  <c r="CM89" i="1"/>
  <c r="CL90" i="1"/>
  <c r="CM90" i="1"/>
  <c r="CL91" i="1"/>
  <c r="CM91" i="1"/>
  <c r="CL92" i="1"/>
  <c r="CM92" i="1"/>
  <c r="CL93" i="1"/>
  <c r="CM93" i="1"/>
  <c r="CL94" i="1"/>
  <c r="CM94" i="1"/>
  <c r="CL95" i="1"/>
  <c r="CM95" i="1"/>
  <c r="CL96" i="1"/>
  <c r="CM96" i="1"/>
  <c r="CL97" i="1"/>
  <c r="CM97" i="1"/>
  <c r="CL98" i="1"/>
  <c r="CM98" i="1"/>
  <c r="CL99" i="1"/>
  <c r="CM99" i="1"/>
  <c r="CL100" i="1"/>
  <c r="CM100" i="1"/>
  <c r="CL101" i="1"/>
  <c r="CM101" i="1"/>
  <c r="CL102" i="1"/>
  <c r="CM102" i="1"/>
  <c r="CL103" i="1"/>
  <c r="CM103" i="1"/>
  <c r="CL104" i="1"/>
  <c r="CM104" i="1"/>
  <c r="CL105" i="1"/>
  <c r="CM105" i="1"/>
  <c r="CL106" i="1"/>
  <c r="CM106" i="1"/>
  <c r="CL107" i="1"/>
  <c r="CM107" i="1"/>
  <c r="CL108" i="1"/>
  <c r="CM108" i="1"/>
  <c r="CL109" i="1"/>
  <c r="CM109" i="1"/>
  <c r="CL110" i="1"/>
  <c r="CM110" i="1"/>
  <c r="CL111" i="1"/>
  <c r="CM111" i="1"/>
  <c r="CL112" i="1"/>
  <c r="CM112" i="1"/>
  <c r="CL113" i="1"/>
  <c r="CM113" i="1"/>
  <c r="CL114" i="1"/>
  <c r="CM114" i="1"/>
  <c r="CL115" i="1"/>
  <c r="CM115" i="1"/>
  <c r="CI15" i="1"/>
  <c r="CK15" i="1" s="1"/>
  <c r="CH15" i="1"/>
  <c r="CJ15" i="1" s="1"/>
  <c r="CG63" i="1"/>
  <c r="CG64" i="1"/>
  <c r="CG65" i="1"/>
  <c r="CG66" i="1"/>
  <c r="CG67" i="1"/>
  <c r="CG68" i="1"/>
  <c r="CG69" i="1"/>
  <c r="CG70" i="1"/>
  <c r="CG71" i="1"/>
  <c r="CG72" i="1"/>
  <c r="CG73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6" i="1"/>
  <c r="CG87" i="1"/>
  <c r="CG88" i="1"/>
  <c r="CG89" i="1"/>
  <c r="CG90" i="1"/>
  <c r="CG91" i="1"/>
  <c r="CG92" i="1"/>
  <c r="CG93" i="1"/>
  <c r="CG94" i="1"/>
  <c r="CG95" i="1"/>
  <c r="CG96" i="1"/>
  <c r="CG97" i="1"/>
  <c r="CG98" i="1"/>
  <c r="CG99" i="1"/>
  <c r="CG100" i="1"/>
  <c r="CG101" i="1"/>
  <c r="CG102" i="1"/>
  <c r="CG103" i="1"/>
  <c r="CG104" i="1"/>
  <c r="CG105" i="1"/>
  <c r="CG106" i="1"/>
  <c r="CG107" i="1"/>
  <c r="CG108" i="1"/>
  <c r="CG109" i="1"/>
  <c r="CG110" i="1"/>
  <c r="CG111" i="1"/>
  <c r="CG112" i="1"/>
  <c r="CG113" i="1"/>
  <c r="CG114" i="1"/>
  <c r="CG115" i="1"/>
  <c r="CF63" i="1"/>
  <c r="CF64" i="1"/>
  <c r="CF65" i="1"/>
  <c r="CF66" i="1"/>
  <c r="CF67" i="1"/>
  <c r="CF68" i="1"/>
  <c r="CF69" i="1"/>
  <c r="CF70" i="1"/>
  <c r="CF71" i="1"/>
  <c r="CF72" i="1"/>
  <c r="CF73" i="1"/>
  <c r="CF74" i="1"/>
  <c r="CF75" i="1"/>
  <c r="CF76" i="1"/>
  <c r="CF77" i="1"/>
  <c r="CF78" i="1"/>
  <c r="CF79" i="1"/>
  <c r="CF80" i="1"/>
  <c r="CF81" i="1"/>
  <c r="CF82" i="1"/>
  <c r="CF83" i="1"/>
  <c r="CF84" i="1"/>
  <c r="CF85" i="1"/>
  <c r="CF86" i="1"/>
  <c r="CF87" i="1"/>
  <c r="CF88" i="1"/>
  <c r="CF89" i="1"/>
  <c r="CF90" i="1"/>
  <c r="CF91" i="1"/>
  <c r="CF92" i="1"/>
  <c r="CF93" i="1"/>
  <c r="CF94" i="1"/>
  <c r="CF95" i="1"/>
  <c r="CF96" i="1"/>
  <c r="CF97" i="1"/>
  <c r="CF98" i="1"/>
  <c r="CF99" i="1"/>
  <c r="CF100" i="1"/>
  <c r="CF101" i="1"/>
  <c r="CF102" i="1"/>
  <c r="CF103" i="1"/>
  <c r="CF104" i="1"/>
  <c r="CF105" i="1"/>
  <c r="CF106" i="1"/>
  <c r="CF107" i="1"/>
  <c r="CF108" i="1"/>
  <c r="CF109" i="1"/>
  <c r="CF110" i="1"/>
  <c r="CF111" i="1"/>
  <c r="CF112" i="1"/>
  <c r="CF113" i="1"/>
  <c r="CF114" i="1"/>
  <c r="CF115" i="1"/>
  <c r="CB17" i="1"/>
  <c r="CC17" i="1"/>
  <c r="CB18" i="1"/>
  <c r="CC18" i="1"/>
  <c r="CB19" i="1"/>
  <c r="CC19" i="1"/>
  <c r="CB20" i="1"/>
  <c r="CC20" i="1"/>
  <c r="CB21" i="1"/>
  <c r="CC21" i="1"/>
  <c r="CB22" i="1"/>
  <c r="CC22" i="1"/>
  <c r="CB23" i="1"/>
  <c r="CC23" i="1"/>
  <c r="CB24" i="1"/>
  <c r="CC24" i="1"/>
  <c r="CB25" i="1"/>
  <c r="CC25" i="1"/>
  <c r="CB26" i="1"/>
  <c r="CC26" i="1"/>
  <c r="CB27" i="1"/>
  <c r="CC27" i="1"/>
  <c r="CB28" i="1"/>
  <c r="CC28" i="1"/>
  <c r="CB29" i="1"/>
  <c r="CC29" i="1"/>
  <c r="CB30" i="1"/>
  <c r="CC30" i="1"/>
  <c r="CB31" i="1"/>
  <c r="CC31" i="1"/>
  <c r="CB32" i="1"/>
  <c r="CC32" i="1"/>
  <c r="CB33" i="1"/>
  <c r="CC33" i="1"/>
  <c r="CB34" i="1"/>
  <c r="CC34" i="1"/>
  <c r="CB35" i="1"/>
  <c r="CC35" i="1"/>
  <c r="CB36" i="1"/>
  <c r="CC36" i="1"/>
  <c r="CB37" i="1"/>
  <c r="CC37" i="1"/>
  <c r="CB38" i="1"/>
  <c r="CC38" i="1"/>
  <c r="CB39" i="1"/>
  <c r="CC39" i="1"/>
  <c r="CB40" i="1"/>
  <c r="CC40" i="1"/>
  <c r="CB41" i="1"/>
  <c r="CC41" i="1"/>
  <c r="CB42" i="1"/>
  <c r="CC42" i="1"/>
  <c r="CB43" i="1"/>
  <c r="CC43" i="1"/>
  <c r="CB44" i="1"/>
  <c r="CC44" i="1"/>
  <c r="CB45" i="1"/>
  <c r="CC45" i="1"/>
  <c r="CB46" i="1"/>
  <c r="CC46" i="1"/>
  <c r="CB47" i="1"/>
  <c r="CC47" i="1"/>
  <c r="CB48" i="1"/>
  <c r="CC48" i="1"/>
  <c r="CB49" i="1"/>
  <c r="CC49" i="1"/>
  <c r="CB50" i="1"/>
  <c r="CC50" i="1"/>
  <c r="CB51" i="1"/>
  <c r="CC51" i="1"/>
  <c r="CB52" i="1"/>
  <c r="CC52" i="1"/>
  <c r="CB53" i="1"/>
  <c r="CC53" i="1"/>
  <c r="CB54" i="1"/>
  <c r="CC54" i="1"/>
  <c r="CB55" i="1"/>
  <c r="CC55" i="1"/>
  <c r="CB56" i="1"/>
  <c r="CC56" i="1"/>
  <c r="CB57" i="1"/>
  <c r="CC57" i="1"/>
  <c r="CB58" i="1"/>
  <c r="CC58" i="1"/>
  <c r="CB59" i="1"/>
  <c r="CC59" i="1"/>
  <c r="CB60" i="1"/>
  <c r="CC60" i="1"/>
  <c r="CB61" i="1"/>
  <c r="CC61" i="1"/>
  <c r="CB62" i="1"/>
  <c r="CC62" i="1"/>
  <c r="CB63" i="1"/>
  <c r="CC63" i="1"/>
  <c r="CB64" i="1"/>
  <c r="CC64" i="1"/>
  <c r="CB65" i="1"/>
  <c r="CC65" i="1"/>
  <c r="CB66" i="1"/>
  <c r="CC66" i="1"/>
  <c r="CB67" i="1"/>
  <c r="CC67" i="1"/>
  <c r="CB68" i="1"/>
  <c r="CC68" i="1"/>
  <c r="CB69" i="1"/>
  <c r="CC69" i="1"/>
  <c r="CB70" i="1"/>
  <c r="CC70" i="1"/>
  <c r="CB71" i="1"/>
  <c r="CC71" i="1"/>
  <c r="CB72" i="1"/>
  <c r="CC72" i="1"/>
  <c r="CB73" i="1"/>
  <c r="CC73" i="1"/>
  <c r="CB74" i="1"/>
  <c r="CC74" i="1"/>
  <c r="CB75" i="1"/>
  <c r="CC75" i="1"/>
  <c r="CB76" i="1"/>
  <c r="CC76" i="1"/>
  <c r="CB77" i="1"/>
  <c r="CC77" i="1"/>
  <c r="CB78" i="1"/>
  <c r="CC78" i="1"/>
  <c r="CB79" i="1"/>
  <c r="CC79" i="1"/>
  <c r="CB80" i="1"/>
  <c r="CC80" i="1"/>
  <c r="CB81" i="1"/>
  <c r="CC81" i="1"/>
  <c r="CB82" i="1"/>
  <c r="CC82" i="1"/>
  <c r="CB83" i="1"/>
  <c r="CC83" i="1"/>
  <c r="CB84" i="1"/>
  <c r="CC84" i="1"/>
  <c r="CB85" i="1"/>
  <c r="CC85" i="1"/>
  <c r="CB86" i="1"/>
  <c r="CC86" i="1"/>
  <c r="CB87" i="1"/>
  <c r="CC87" i="1"/>
  <c r="CB88" i="1"/>
  <c r="CC88" i="1"/>
  <c r="CB89" i="1"/>
  <c r="CC89" i="1"/>
  <c r="CB90" i="1"/>
  <c r="CC90" i="1"/>
  <c r="CB91" i="1"/>
  <c r="CC91" i="1"/>
  <c r="CB92" i="1"/>
  <c r="CC92" i="1"/>
  <c r="CB93" i="1"/>
  <c r="CC93" i="1"/>
  <c r="CB94" i="1"/>
  <c r="CC94" i="1"/>
  <c r="CB95" i="1"/>
  <c r="CC95" i="1"/>
  <c r="CB96" i="1"/>
  <c r="CC96" i="1"/>
  <c r="CB97" i="1"/>
  <c r="CC97" i="1"/>
  <c r="CB98" i="1"/>
  <c r="CC98" i="1"/>
  <c r="CB99" i="1"/>
  <c r="CC99" i="1"/>
  <c r="CB100" i="1"/>
  <c r="CC100" i="1"/>
  <c r="CB101" i="1"/>
  <c r="CC101" i="1"/>
  <c r="CB102" i="1"/>
  <c r="CC102" i="1"/>
  <c r="CB103" i="1"/>
  <c r="CC103" i="1"/>
  <c r="CB104" i="1"/>
  <c r="CC104" i="1"/>
  <c r="CB105" i="1"/>
  <c r="CC105" i="1"/>
  <c r="CB106" i="1"/>
  <c r="CC106" i="1"/>
  <c r="CB107" i="1"/>
  <c r="CC107" i="1"/>
  <c r="CB108" i="1"/>
  <c r="CC108" i="1"/>
  <c r="CB109" i="1"/>
  <c r="CC109" i="1"/>
  <c r="CB110" i="1"/>
  <c r="CC110" i="1"/>
  <c r="CB111" i="1"/>
  <c r="CC111" i="1"/>
  <c r="CB112" i="1"/>
  <c r="CC112" i="1"/>
  <c r="CB113" i="1"/>
  <c r="CC113" i="1"/>
  <c r="CB114" i="1"/>
  <c r="CC114" i="1"/>
  <c r="CB115" i="1"/>
  <c r="CC115" i="1"/>
  <c r="CC16" i="1"/>
  <c r="CC15" i="1"/>
  <c r="CE15" i="1" s="1"/>
  <c r="CB16" i="1"/>
  <c r="CB15" i="1"/>
  <c r="CF15" i="1" s="1"/>
  <c r="CD10" i="1" s="1"/>
  <c r="CA63" i="1"/>
  <c r="CA64" i="1"/>
  <c r="CA65" i="1"/>
  <c r="CA66" i="1"/>
  <c r="CA67" i="1"/>
  <c r="CA68" i="1"/>
  <c r="CA69" i="1"/>
  <c r="CA70" i="1"/>
  <c r="CA71" i="1"/>
  <c r="CA72" i="1"/>
  <c r="CA73" i="1"/>
  <c r="CA74" i="1"/>
  <c r="CA75" i="1"/>
  <c r="CA76" i="1"/>
  <c r="CA77" i="1"/>
  <c r="CA78" i="1"/>
  <c r="CA79" i="1"/>
  <c r="CA80" i="1"/>
  <c r="CA81" i="1"/>
  <c r="CA82" i="1"/>
  <c r="CA83" i="1"/>
  <c r="CA84" i="1"/>
  <c r="CA85" i="1"/>
  <c r="CA86" i="1"/>
  <c r="CA87" i="1"/>
  <c r="CA88" i="1"/>
  <c r="CA89" i="1"/>
  <c r="CA90" i="1"/>
  <c r="CA91" i="1"/>
  <c r="CA92" i="1"/>
  <c r="CA93" i="1"/>
  <c r="CA94" i="1"/>
  <c r="CA95" i="1"/>
  <c r="CA96" i="1"/>
  <c r="CA97" i="1"/>
  <c r="CA98" i="1"/>
  <c r="CA99" i="1"/>
  <c r="CA100" i="1"/>
  <c r="CA101" i="1"/>
  <c r="CA102" i="1"/>
  <c r="CA103" i="1"/>
  <c r="CA104" i="1"/>
  <c r="CA105" i="1"/>
  <c r="CA106" i="1"/>
  <c r="CA107" i="1"/>
  <c r="CA108" i="1"/>
  <c r="CA109" i="1"/>
  <c r="CA110" i="1"/>
  <c r="CA111" i="1"/>
  <c r="CA112" i="1"/>
  <c r="CA113" i="1"/>
  <c r="CA114" i="1"/>
  <c r="CA115" i="1"/>
  <c r="BZ63" i="1"/>
  <c r="BZ64" i="1"/>
  <c r="BZ65" i="1"/>
  <c r="BZ66" i="1"/>
  <c r="BZ67" i="1"/>
  <c r="BZ68" i="1"/>
  <c r="BZ69" i="1"/>
  <c r="BZ70" i="1"/>
  <c r="BZ71" i="1"/>
  <c r="BZ72" i="1"/>
  <c r="BZ73" i="1"/>
  <c r="BZ74" i="1"/>
  <c r="BZ75" i="1"/>
  <c r="BZ76" i="1"/>
  <c r="BZ77" i="1"/>
  <c r="BZ78" i="1"/>
  <c r="BZ79" i="1"/>
  <c r="BZ80" i="1"/>
  <c r="BZ81" i="1"/>
  <c r="BZ82" i="1"/>
  <c r="BZ83" i="1"/>
  <c r="BZ84" i="1"/>
  <c r="BZ85" i="1"/>
  <c r="BZ86" i="1"/>
  <c r="BZ87" i="1"/>
  <c r="BZ88" i="1"/>
  <c r="BZ89" i="1"/>
  <c r="BZ90" i="1"/>
  <c r="BZ91" i="1"/>
  <c r="BZ92" i="1"/>
  <c r="BZ93" i="1"/>
  <c r="BZ94" i="1"/>
  <c r="BZ95" i="1"/>
  <c r="BZ96" i="1"/>
  <c r="BZ97" i="1"/>
  <c r="BZ98" i="1"/>
  <c r="BZ99" i="1"/>
  <c r="BZ100" i="1"/>
  <c r="BZ101" i="1"/>
  <c r="BZ102" i="1"/>
  <c r="BZ103" i="1"/>
  <c r="BZ104" i="1"/>
  <c r="BZ105" i="1"/>
  <c r="BZ106" i="1"/>
  <c r="BZ107" i="1"/>
  <c r="BZ108" i="1"/>
  <c r="BZ109" i="1"/>
  <c r="BZ110" i="1"/>
  <c r="BZ111" i="1"/>
  <c r="BZ112" i="1"/>
  <c r="BZ113" i="1"/>
  <c r="BZ114" i="1"/>
  <c r="BZ115" i="1"/>
  <c r="BV17" i="1"/>
  <c r="BW17" i="1"/>
  <c r="BV18" i="1"/>
  <c r="BW18" i="1"/>
  <c r="BV19" i="1"/>
  <c r="BW19" i="1"/>
  <c r="BV20" i="1"/>
  <c r="BW20" i="1"/>
  <c r="BV21" i="1"/>
  <c r="BW21" i="1"/>
  <c r="BV22" i="1"/>
  <c r="BW22" i="1"/>
  <c r="BV23" i="1"/>
  <c r="BW23" i="1"/>
  <c r="BV24" i="1"/>
  <c r="BW24" i="1"/>
  <c r="BV25" i="1"/>
  <c r="BW25" i="1"/>
  <c r="BV26" i="1"/>
  <c r="BW26" i="1"/>
  <c r="BV27" i="1"/>
  <c r="BW27" i="1"/>
  <c r="BV28" i="1"/>
  <c r="BW28" i="1"/>
  <c r="BV29" i="1"/>
  <c r="BW29" i="1"/>
  <c r="BV30" i="1"/>
  <c r="BW30" i="1"/>
  <c r="BV31" i="1"/>
  <c r="BW31" i="1"/>
  <c r="BV32" i="1"/>
  <c r="BW32" i="1"/>
  <c r="BV33" i="1"/>
  <c r="BW33" i="1"/>
  <c r="BV34" i="1"/>
  <c r="BW34" i="1"/>
  <c r="BV35" i="1"/>
  <c r="BW35" i="1"/>
  <c r="BV36" i="1"/>
  <c r="BW36" i="1"/>
  <c r="BV37" i="1"/>
  <c r="BW37" i="1"/>
  <c r="BV38" i="1"/>
  <c r="BW38" i="1"/>
  <c r="BV39" i="1"/>
  <c r="BW39" i="1"/>
  <c r="BV40" i="1"/>
  <c r="BW40" i="1"/>
  <c r="BV41" i="1"/>
  <c r="BW41" i="1"/>
  <c r="BV42" i="1"/>
  <c r="BW42" i="1"/>
  <c r="BV43" i="1"/>
  <c r="BW43" i="1"/>
  <c r="BV44" i="1"/>
  <c r="BW44" i="1"/>
  <c r="BV45" i="1"/>
  <c r="BW45" i="1"/>
  <c r="BV46" i="1"/>
  <c r="BW46" i="1"/>
  <c r="BV47" i="1"/>
  <c r="BW47" i="1"/>
  <c r="BV48" i="1"/>
  <c r="BW48" i="1"/>
  <c r="BV49" i="1"/>
  <c r="BW49" i="1"/>
  <c r="BV50" i="1"/>
  <c r="BW50" i="1"/>
  <c r="BV51" i="1"/>
  <c r="BW51" i="1"/>
  <c r="BV52" i="1"/>
  <c r="BW52" i="1"/>
  <c r="BV53" i="1"/>
  <c r="BW53" i="1"/>
  <c r="BV54" i="1"/>
  <c r="BW54" i="1"/>
  <c r="BV55" i="1"/>
  <c r="BW55" i="1"/>
  <c r="BV56" i="1"/>
  <c r="BW56" i="1"/>
  <c r="BV57" i="1"/>
  <c r="BW57" i="1"/>
  <c r="BV58" i="1"/>
  <c r="BW58" i="1"/>
  <c r="BV59" i="1"/>
  <c r="BW59" i="1"/>
  <c r="BV60" i="1"/>
  <c r="BW60" i="1"/>
  <c r="BV61" i="1"/>
  <c r="BW61" i="1"/>
  <c r="BV62" i="1"/>
  <c r="BW62" i="1"/>
  <c r="BV63" i="1"/>
  <c r="BW63" i="1"/>
  <c r="BV64" i="1"/>
  <c r="BW64" i="1"/>
  <c r="BV65" i="1"/>
  <c r="BW65" i="1"/>
  <c r="BV66" i="1"/>
  <c r="BW66" i="1"/>
  <c r="BV67" i="1"/>
  <c r="BW67" i="1"/>
  <c r="BV68" i="1"/>
  <c r="BW68" i="1"/>
  <c r="BV69" i="1"/>
  <c r="BW69" i="1"/>
  <c r="BV70" i="1"/>
  <c r="BW70" i="1"/>
  <c r="BV71" i="1"/>
  <c r="BW71" i="1"/>
  <c r="BV72" i="1"/>
  <c r="BW72" i="1"/>
  <c r="BV73" i="1"/>
  <c r="BW73" i="1"/>
  <c r="BV74" i="1"/>
  <c r="BW74" i="1"/>
  <c r="BV75" i="1"/>
  <c r="BW75" i="1"/>
  <c r="BV76" i="1"/>
  <c r="BW76" i="1"/>
  <c r="BV77" i="1"/>
  <c r="BW77" i="1"/>
  <c r="BV78" i="1"/>
  <c r="BW78" i="1"/>
  <c r="BV79" i="1"/>
  <c r="BW79" i="1"/>
  <c r="BV80" i="1"/>
  <c r="BW80" i="1"/>
  <c r="BV81" i="1"/>
  <c r="BW81" i="1"/>
  <c r="BV82" i="1"/>
  <c r="BW82" i="1"/>
  <c r="BV83" i="1"/>
  <c r="BW83" i="1"/>
  <c r="BV84" i="1"/>
  <c r="BW84" i="1"/>
  <c r="BV85" i="1"/>
  <c r="BW85" i="1"/>
  <c r="BV86" i="1"/>
  <c r="BW86" i="1"/>
  <c r="BV87" i="1"/>
  <c r="BW87" i="1"/>
  <c r="BV88" i="1"/>
  <c r="BW88" i="1"/>
  <c r="BV89" i="1"/>
  <c r="BW89" i="1"/>
  <c r="BV90" i="1"/>
  <c r="BW90" i="1"/>
  <c r="BV91" i="1"/>
  <c r="BW91" i="1"/>
  <c r="BV92" i="1"/>
  <c r="BW92" i="1"/>
  <c r="BV93" i="1"/>
  <c r="BW93" i="1"/>
  <c r="BV94" i="1"/>
  <c r="BW94" i="1"/>
  <c r="BV95" i="1"/>
  <c r="BW95" i="1"/>
  <c r="BV96" i="1"/>
  <c r="BW96" i="1"/>
  <c r="BV97" i="1"/>
  <c r="BW97" i="1"/>
  <c r="BV98" i="1"/>
  <c r="BW98" i="1"/>
  <c r="BV99" i="1"/>
  <c r="BW99" i="1"/>
  <c r="BV100" i="1"/>
  <c r="BW100" i="1"/>
  <c r="BV101" i="1"/>
  <c r="BW101" i="1"/>
  <c r="BV102" i="1"/>
  <c r="BW102" i="1"/>
  <c r="BV103" i="1"/>
  <c r="BW103" i="1"/>
  <c r="BV104" i="1"/>
  <c r="BW104" i="1"/>
  <c r="BV105" i="1"/>
  <c r="BW105" i="1"/>
  <c r="BV106" i="1"/>
  <c r="BW106" i="1"/>
  <c r="BV107" i="1"/>
  <c r="BW107" i="1"/>
  <c r="BV108" i="1"/>
  <c r="BW108" i="1"/>
  <c r="BV109" i="1"/>
  <c r="BW109" i="1"/>
  <c r="BV110" i="1"/>
  <c r="BW110" i="1"/>
  <c r="BV111" i="1"/>
  <c r="BW111" i="1"/>
  <c r="BV112" i="1"/>
  <c r="BW112" i="1"/>
  <c r="BV113" i="1"/>
  <c r="BW113" i="1"/>
  <c r="BV114" i="1"/>
  <c r="BW114" i="1"/>
  <c r="BV115" i="1"/>
  <c r="BW115" i="1"/>
  <c r="BW16" i="1"/>
  <c r="BW15" i="1"/>
  <c r="BY15" i="1" s="1"/>
  <c r="BV16" i="1"/>
  <c r="BV15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P17" i="1"/>
  <c r="BQ17" i="1"/>
  <c r="BP18" i="1"/>
  <c r="BQ18" i="1"/>
  <c r="BP19" i="1"/>
  <c r="BQ19" i="1"/>
  <c r="BP20" i="1"/>
  <c r="BQ20" i="1"/>
  <c r="BP21" i="1"/>
  <c r="BQ21" i="1"/>
  <c r="BP22" i="1"/>
  <c r="BQ22" i="1"/>
  <c r="BP23" i="1"/>
  <c r="BQ23" i="1"/>
  <c r="BP24" i="1"/>
  <c r="BQ24" i="1"/>
  <c r="BP25" i="1"/>
  <c r="BQ25" i="1"/>
  <c r="BP26" i="1"/>
  <c r="BQ26" i="1"/>
  <c r="BP27" i="1"/>
  <c r="BQ27" i="1"/>
  <c r="BP28" i="1"/>
  <c r="BQ28" i="1"/>
  <c r="BP29" i="1"/>
  <c r="BQ29" i="1"/>
  <c r="BP30" i="1"/>
  <c r="BQ30" i="1"/>
  <c r="BP31" i="1"/>
  <c r="BQ31" i="1"/>
  <c r="BP32" i="1"/>
  <c r="BQ32" i="1"/>
  <c r="BP33" i="1"/>
  <c r="BQ33" i="1"/>
  <c r="BP34" i="1"/>
  <c r="BQ34" i="1"/>
  <c r="BP35" i="1"/>
  <c r="BQ35" i="1"/>
  <c r="BP36" i="1"/>
  <c r="BQ36" i="1"/>
  <c r="BP37" i="1"/>
  <c r="BQ37" i="1"/>
  <c r="BP38" i="1"/>
  <c r="BQ38" i="1"/>
  <c r="BP39" i="1"/>
  <c r="BQ39" i="1"/>
  <c r="BP40" i="1"/>
  <c r="BQ40" i="1"/>
  <c r="BP41" i="1"/>
  <c r="BQ41" i="1"/>
  <c r="BP42" i="1"/>
  <c r="BQ42" i="1"/>
  <c r="BP43" i="1"/>
  <c r="BQ43" i="1"/>
  <c r="BP44" i="1"/>
  <c r="BQ44" i="1"/>
  <c r="BP45" i="1"/>
  <c r="BQ45" i="1"/>
  <c r="BP46" i="1"/>
  <c r="BQ46" i="1"/>
  <c r="BP47" i="1"/>
  <c r="BQ47" i="1"/>
  <c r="BP48" i="1"/>
  <c r="BQ48" i="1"/>
  <c r="BP49" i="1"/>
  <c r="BQ49" i="1"/>
  <c r="BP50" i="1"/>
  <c r="BQ50" i="1"/>
  <c r="BP51" i="1"/>
  <c r="BQ51" i="1"/>
  <c r="BP52" i="1"/>
  <c r="BQ52" i="1"/>
  <c r="BP53" i="1"/>
  <c r="BQ53" i="1"/>
  <c r="BP54" i="1"/>
  <c r="BQ54" i="1"/>
  <c r="BP55" i="1"/>
  <c r="BQ55" i="1"/>
  <c r="BP56" i="1"/>
  <c r="BQ56" i="1"/>
  <c r="BP57" i="1"/>
  <c r="BQ57" i="1"/>
  <c r="BP58" i="1"/>
  <c r="BQ58" i="1"/>
  <c r="BP59" i="1"/>
  <c r="BQ59" i="1"/>
  <c r="BP60" i="1"/>
  <c r="BQ60" i="1"/>
  <c r="BP61" i="1"/>
  <c r="BQ61" i="1"/>
  <c r="BP62" i="1"/>
  <c r="BQ62" i="1"/>
  <c r="BP63" i="1"/>
  <c r="BQ63" i="1"/>
  <c r="BP64" i="1"/>
  <c r="BQ64" i="1"/>
  <c r="BP65" i="1"/>
  <c r="BQ65" i="1"/>
  <c r="BP66" i="1"/>
  <c r="BQ66" i="1"/>
  <c r="BP67" i="1"/>
  <c r="BQ67" i="1"/>
  <c r="BP68" i="1"/>
  <c r="BQ68" i="1"/>
  <c r="BP69" i="1"/>
  <c r="BQ69" i="1"/>
  <c r="BP70" i="1"/>
  <c r="BQ70" i="1"/>
  <c r="BP71" i="1"/>
  <c r="BQ71" i="1"/>
  <c r="BP72" i="1"/>
  <c r="BQ72" i="1"/>
  <c r="BP73" i="1"/>
  <c r="BQ73" i="1"/>
  <c r="BP74" i="1"/>
  <c r="BQ74" i="1"/>
  <c r="BP75" i="1"/>
  <c r="BQ75" i="1"/>
  <c r="BP76" i="1"/>
  <c r="BQ76" i="1"/>
  <c r="BP77" i="1"/>
  <c r="BQ77" i="1"/>
  <c r="BP78" i="1"/>
  <c r="BQ78" i="1"/>
  <c r="BP79" i="1"/>
  <c r="BQ79" i="1"/>
  <c r="BP80" i="1"/>
  <c r="BQ80" i="1"/>
  <c r="BP81" i="1"/>
  <c r="BQ81" i="1"/>
  <c r="BP82" i="1"/>
  <c r="BQ82" i="1"/>
  <c r="BP83" i="1"/>
  <c r="BQ83" i="1"/>
  <c r="BP84" i="1"/>
  <c r="BQ84" i="1"/>
  <c r="BP85" i="1"/>
  <c r="BQ85" i="1"/>
  <c r="BP86" i="1"/>
  <c r="BQ86" i="1"/>
  <c r="BP87" i="1"/>
  <c r="BQ87" i="1"/>
  <c r="BP88" i="1"/>
  <c r="BQ88" i="1"/>
  <c r="BP89" i="1"/>
  <c r="BQ89" i="1"/>
  <c r="BP90" i="1"/>
  <c r="BQ90" i="1"/>
  <c r="BP91" i="1"/>
  <c r="BQ91" i="1"/>
  <c r="BP92" i="1"/>
  <c r="BQ92" i="1"/>
  <c r="BP93" i="1"/>
  <c r="BQ93" i="1"/>
  <c r="BP94" i="1"/>
  <c r="BQ94" i="1"/>
  <c r="BP95" i="1"/>
  <c r="BQ95" i="1"/>
  <c r="BP96" i="1"/>
  <c r="BQ96" i="1"/>
  <c r="BP97" i="1"/>
  <c r="BQ97" i="1"/>
  <c r="BP98" i="1"/>
  <c r="BQ98" i="1"/>
  <c r="BP99" i="1"/>
  <c r="BQ99" i="1"/>
  <c r="BP100" i="1"/>
  <c r="BQ100" i="1"/>
  <c r="BP101" i="1"/>
  <c r="BQ101" i="1"/>
  <c r="BP102" i="1"/>
  <c r="BQ102" i="1"/>
  <c r="BP103" i="1"/>
  <c r="BQ103" i="1"/>
  <c r="BP104" i="1"/>
  <c r="BQ104" i="1"/>
  <c r="BP105" i="1"/>
  <c r="BQ105" i="1"/>
  <c r="BP106" i="1"/>
  <c r="BQ106" i="1"/>
  <c r="BP107" i="1"/>
  <c r="BQ107" i="1"/>
  <c r="BP108" i="1"/>
  <c r="BQ108" i="1"/>
  <c r="BP109" i="1"/>
  <c r="BQ109" i="1"/>
  <c r="BP110" i="1"/>
  <c r="BQ110" i="1"/>
  <c r="BP111" i="1"/>
  <c r="BQ111" i="1"/>
  <c r="BP112" i="1"/>
  <c r="BQ112" i="1"/>
  <c r="BP113" i="1"/>
  <c r="BQ113" i="1"/>
  <c r="BP114" i="1"/>
  <c r="BQ114" i="1"/>
  <c r="BP115" i="1"/>
  <c r="BQ115" i="1"/>
  <c r="BQ16" i="1"/>
  <c r="BQ15" i="1"/>
  <c r="BS15" i="1" s="1"/>
  <c r="BP16" i="1"/>
  <c r="BP15" i="1"/>
  <c r="BR15" i="1" s="1"/>
  <c r="BN63" i="1"/>
  <c r="BO63" i="1"/>
  <c r="BN64" i="1"/>
  <c r="BO64" i="1"/>
  <c r="BN65" i="1"/>
  <c r="BO65" i="1"/>
  <c r="BN66" i="1"/>
  <c r="BO66" i="1"/>
  <c r="BN67" i="1"/>
  <c r="BO67" i="1"/>
  <c r="BN68" i="1"/>
  <c r="BO68" i="1"/>
  <c r="BN69" i="1"/>
  <c r="BO69" i="1"/>
  <c r="BN70" i="1"/>
  <c r="BO70" i="1"/>
  <c r="BN71" i="1"/>
  <c r="BO71" i="1"/>
  <c r="BN72" i="1"/>
  <c r="BO72" i="1"/>
  <c r="BN73" i="1"/>
  <c r="BO73" i="1"/>
  <c r="BN74" i="1"/>
  <c r="BO74" i="1"/>
  <c r="BN75" i="1"/>
  <c r="BO75" i="1"/>
  <c r="BN76" i="1"/>
  <c r="BO76" i="1"/>
  <c r="BN77" i="1"/>
  <c r="BO77" i="1"/>
  <c r="BN78" i="1"/>
  <c r="BO78" i="1"/>
  <c r="BN79" i="1"/>
  <c r="BO79" i="1"/>
  <c r="BN80" i="1"/>
  <c r="BO80" i="1"/>
  <c r="BN81" i="1"/>
  <c r="BO81" i="1"/>
  <c r="BN82" i="1"/>
  <c r="BO82" i="1"/>
  <c r="BN83" i="1"/>
  <c r="BO83" i="1"/>
  <c r="BN84" i="1"/>
  <c r="BO84" i="1"/>
  <c r="BN85" i="1"/>
  <c r="BO85" i="1"/>
  <c r="BN86" i="1"/>
  <c r="BO86" i="1"/>
  <c r="BN87" i="1"/>
  <c r="BO87" i="1"/>
  <c r="BN88" i="1"/>
  <c r="BO88" i="1"/>
  <c r="BN89" i="1"/>
  <c r="BO89" i="1"/>
  <c r="BN90" i="1"/>
  <c r="BO90" i="1"/>
  <c r="BN91" i="1"/>
  <c r="BO91" i="1"/>
  <c r="BN92" i="1"/>
  <c r="BO92" i="1"/>
  <c r="BN93" i="1"/>
  <c r="BO93" i="1"/>
  <c r="BN94" i="1"/>
  <c r="BO94" i="1"/>
  <c r="BN95" i="1"/>
  <c r="BO95" i="1"/>
  <c r="BN96" i="1"/>
  <c r="BO96" i="1"/>
  <c r="BN97" i="1"/>
  <c r="BO97" i="1"/>
  <c r="BN98" i="1"/>
  <c r="BO98" i="1"/>
  <c r="BN99" i="1"/>
  <c r="BO99" i="1"/>
  <c r="BN100" i="1"/>
  <c r="BO100" i="1"/>
  <c r="BN101" i="1"/>
  <c r="BO101" i="1"/>
  <c r="BN102" i="1"/>
  <c r="BO102" i="1"/>
  <c r="BN103" i="1"/>
  <c r="BO103" i="1"/>
  <c r="BN104" i="1"/>
  <c r="BO104" i="1"/>
  <c r="BN105" i="1"/>
  <c r="BO105" i="1"/>
  <c r="BN106" i="1"/>
  <c r="BO106" i="1"/>
  <c r="BN107" i="1"/>
  <c r="BO107" i="1"/>
  <c r="BN108" i="1"/>
  <c r="BO108" i="1"/>
  <c r="BN109" i="1"/>
  <c r="BO109" i="1"/>
  <c r="BN110" i="1"/>
  <c r="BO110" i="1"/>
  <c r="BN111" i="1"/>
  <c r="BO111" i="1"/>
  <c r="BN112" i="1"/>
  <c r="BO112" i="1"/>
  <c r="BN113" i="1"/>
  <c r="BO113" i="1"/>
  <c r="BN114" i="1"/>
  <c r="BO114" i="1"/>
  <c r="BN115" i="1"/>
  <c r="BO115" i="1"/>
  <c r="BJ17" i="1"/>
  <c r="BK17" i="1"/>
  <c r="BJ18" i="1"/>
  <c r="BK18" i="1"/>
  <c r="BJ19" i="1"/>
  <c r="BK19" i="1"/>
  <c r="BJ20" i="1"/>
  <c r="BK20" i="1"/>
  <c r="BJ21" i="1"/>
  <c r="BK21" i="1"/>
  <c r="BJ22" i="1"/>
  <c r="BK22" i="1"/>
  <c r="BJ23" i="1"/>
  <c r="BK23" i="1"/>
  <c r="BJ24" i="1"/>
  <c r="BK24" i="1"/>
  <c r="BJ25" i="1"/>
  <c r="BK25" i="1"/>
  <c r="BJ26" i="1"/>
  <c r="BK26" i="1"/>
  <c r="BJ27" i="1"/>
  <c r="BK27" i="1"/>
  <c r="BJ28" i="1"/>
  <c r="BK28" i="1"/>
  <c r="BJ29" i="1"/>
  <c r="BK29" i="1"/>
  <c r="BJ30" i="1"/>
  <c r="BK30" i="1"/>
  <c r="BJ31" i="1"/>
  <c r="BK31" i="1"/>
  <c r="BJ32" i="1"/>
  <c r="BK32" i="1"/>
  <c r="BJ33" i="1"/>
  <c r="BK33" i="1"/>
  <c r="BJ34" i="1"/>
  <c r="BK34" i="1"/>
  <c r="BJ35" i="1"/>
  <c r="BK35" i="1"/>
  <c r="BJ36" i="1"/>
  <c r="BK36" i="1"/>
  <c r="BJ37" i="1"/>
  <c r="BK37" i="1"/>
  <c r="BJ38" i="1"/>
  <c r="BK38" i="1"/>
  <c r="BJ39" i="1"/>
  <c r="BK39" i="1"/>
  <c r="BJ40" i="1"/>
  <c r="BK40" i="1"/>
  <c r="BJ41" i="1"/>
  <c r="BK41" i="1"/>
  <c r="BJ42" i="1"/>
  <c r="BK42" i="1"/>
  <c r="BJ43" i="1"/>
  <c r="BK43" i="1"/>
  <c r="BJ44" i="1"/>
  <c r="BK44" i="1"/>
  <c r="BJ45" i="1"/>
  <c r="BK45" i="1"/>
  <c r="BJ46" i="1"/>
  <c r="BK46" i="1"/>
  <c r="BJ47" i="1"/>
  <c r="BK47" i="1"/>
  <c r="BJ48" i="1"/>
  <c r="BK48" i="1"/>
  <c r="BJ49" i="1"/>
  <c r="BK49" i="1"/>
  <c r="BJ50" i="1"/>
  <c r="BK50" i="1"/>
  <c r="BJ51" i="1"/>
  <c r="BK51" i="1"/>
  <c r="BJ52" i="1"/>
  <c r="BK52" i="1"/>
  <c r="BJ53" i="1"/>
  <c r="BK53" i="1"/>
  <c r="BJ54" i="1"/>
  <c r="BK54" i="1"/>
  <c r="BJ55" i="1"/>
  <c r="BK55" i="1"/>
  <c r="BJ56" i="1"/>
  <c r="BK56" i="1"/>
  <c r="BJ57" i="1"/>
  <c r="BK57" i="1"/>
  <c r="BJ58" i="1"/>
  <c r="BK58" i="1"/>
  <c r="BJ59" i="1"/>
  <c r="BK59" i="1"/>
  <c r="BJ60" i="1"/>
  <c r="BK60" i="1"/>
  <c r="BJ61" i="1"/>
  <c r="BK61" i="1"/>
  <c r="BJ62" i="1"/>
  <c r="BK62" i="1"/>
  <c r="BJ63" i="1"/>
  <c r="BK63" i="1"/>
  <c r="BJ64" i="1"/>
  <c r="BK64" i="1"/>
  <c r="BJ65" i="1"/>
  <c r="BK65" i="1"/>
  <c r="BJ66" i="1"/>
  <c r="BK66" i="1"/>
  <c r="BJ67" i="1"/>
  <c r="BK67" i="1"/>
  <c r="BJ68" i="1"/>
  <c r="BK68" i="1"/>
  <c r="BJ69" i="1"/>
  <c r="BK69" i="1"/>
  <c r="BJ70" i="1"/>
  <c r="BK70" i="1"/>
  <c r="BJ71" i="1"/>
  <c r="BK71" i="1"/>
  <c r="BJ72" i="1"/>
  <c r="BK72" i="1"/>
  <c r="BJ73" i="1"/>
  <c r="BK73" i="1"/>
  <c r="BJ74" i="1"/>
  <c r="BK74" i="1"/>
  <c r="BJ75" i="1"/>
  <c r="BK75" i="1"/>
  <c r="BJ76" i="1"/>
  <c r="BK76" i="1"/>
  <c r="BJ77" i="1"/>
  <c r="BK77" i="1"/>
  <c r="BJ78" i="1"/>
  <c r="BK78" i="1"/>
  <c r="BJ79" i="1"/>
  <c r="BK79" i="1"/>
  <c r="BJ80" i="1"/>
  <c r="BK80" i="1"/>
  <c r="BJ81" i="1"/>
  <c r="BK81" i="1"/>
  <c r="BJ82" i="1"/>
  <c r="BK82" i="1"/>
  <c r="BJ83" i="1"/>
  <c r="BK83" i="1"/>
  <c r="BJ84" i="1"/>
  <c r="BK84" i="1"/>
  <c r="BJ85" i="1"/>
  <c r="BK85" i="1"/>
  <c r="BJ86" i="1"/>
  <c r="BK86" i="1"/>
  <c r="BJ87" i="1"/>
  <c r="BK87" i="1"/>
  <c r="BJ88" i="1"/>
  <c r="BK88" i="1"/>
  <c r="BJ89" i="1"/>
  <c r="BK89" i="1"/>
  <c r="BJ90" i="1"/>
  <c r="BK90" i="1"/>
  <c r="BJ91" i="1"/>
  <c r="BK91" i="1"/>
  <c r="BJ92" i="1"/>
  <c r="BK92" i="1"/>
  <c r="BJ93" i="1"/>
  <c r="BK93" i="1"/>
  <c r="BJ94" i="1"/>
  <c r="BK94" i="1"/>
  <c r="BJ95" i="1"/>
  <c r="BK95" i="1"/>
  <c r="BJ96" i="1"/>
  <c r="BK96" i="1"/>
  <c r="BJ97" i="1"/>
  <c r="BK97" i="1"/>
  <c r="BJ98" i="1"/>
  <c r="BK98" i="1"/>
  <c r="BJ99" i="1"/>
  <c r="BK99" i="1"/>
  <c r="BJ100" i="1"/>
  <c r="BK100" i="1"/>
  <c r="BJ101" i="1"/>
  <c r="BK101" i="1"/>
  <c r="BJ102" i="1"/>
  <c r="BK102" i="1"/>
  <c r="BJ103" i="1"/>
  <c r="BK103" i="1"/>
  <c r="BJ104" i="1"/>
  <c r="BK104" i="1"/>
  <c r="BJ105" i="1"/>
  <c r="BK105" i="1"/>
  <c r="BJ106" i="1"/>
  <c r="BK106" i="1"/>
  <c r="BJ107" i="1"/>
  <c r="BK107" i="1"/>
  <c r="BJ108" i="1"/>
  <c r="BK108" i="1"/>
  <c r="BJ109" i="1"/>
  <c r="BK109" i="1"/>
  <c r="BJ110" i="1"/>
  <c r="BK110" i="1"/>
  <c r="BJ111" i="1"/>
  <c r="BK111" i="1"/>
  <c r="BJ112" i="1"/>
  <c r="BK112" i="1"/>
  <c r="BJ113" i="1"/>
  <c r="BK113" i="1"/>
  <c r="BJ114" i="1"/>
  <c r="BK114" i="1"/>
  <c r="BJ115" i="1"/>
  <c r="BK115" i="1"/>
  <c r="BK16" i="1"/>
  <c r="BK15" i="1"/>
  <c r="BM15" i="1" s="1"/>
  <c r="BJ16" i="1"/>
  <c r="BJ15" i="1"/>
  <c r="BL15" i="1" s="1"/>
  <c r="BH63" i="1"/>
  <c r="BI63" i="1"/>
  <c r="BH64" i="1"/>
  <c r="BI64" i="1"/>
  <c r="BH65" i="1"/>
  <c r="BI65" i="1"/>
  <c r="BH66" i="1"/>
  <c r="BI66" i="1"/>
  <c r="BH67" i="1"/>
  <c r="BI67" i="1"/>
  <c r="BH68" i="1"/>
  <c r="BI68" i="1"/>
  <c r="BH69" i="1"/>
  <c r="BI69" i="1"/>
  <c r="BH70" i="1"/>
  <c r="BI70" i="1"/>
  <c r="BH71" i="1"/>
  <c r="BI71" i="1"/>
  <c r="BH72" i="1"/>
  <c r="BI72" i="1"/>
  <c r="BH73" i="1"/>
  <c r="BI73" i="1"/>
  <c r="BH74" i="1"/>
  <c r="BI74" i="1"/>
  <c r="BH75" i="1"/>
  <c r="BI75" i="1"/>
  <c r="BH76" i="1"/>
  <c r="BI76" i="1"/>
  <c r="BH77" i="1"/>
  <c r="BI77" i="1"/>
  <c r="BH78" i="1"/>
  <c r="BI78" i="1"/>
  <c r="BH79" i="1"/>
  <c r="BI79" i="1"/>
  <c r="BH80" i="1"/>
  <c r="BI80" i="1"/>
  <c r="BH81" i="1"/>
  <c r="BI81" i="1"/>
  <c r="BH82" i="1"/>
  <c r="BI82" i="1"/>
  <c r="BH83" i="1"/>
  <c r="BI83" i="1"/>
  <c r="BH84" i="1"/>
  <c r="BI84" i="1"/>
  <c r="BH85" i="1"/>
  <c r="BI85" i="1"/>
  <c r="BH86" i="1"/>
  <c r="BI86" i="1"/>
  <c r="BH87" i="1"/>
  <c r="BI87" i="1"/>
  <c r="BH88" i="1"/>
  <c r="BI88" i="1"/>
  <c r="BH89" i="1"/>
  <c r="BI89" i="1"/>
  <c r="BH90" i="1"/>
  <c r="BI90" i="1"/>
  <c r="BH91" i="1"/>
  <c r="BI91" i="1"/>
  <c r="BH92" i="1"/>
  <c r="BI92" i="1"/>
  <c r="BH93" i="1"/>
  <c r="BI93" i="1"/>
  <c r="BH94" i="1"/>
  <c r="BI94" i="1"/>
  <c r="BH95" i="1"/>
  <c r="BI95" i="1"/>
  <c r="BH96" i="1"/>
  <c r="BI96" i="1"/>
  <c r="BH97" i="1"/>
  <c r="BI97" i="1"/>
  <c r="BH98" i="1"/>
  <c r="BI98" i="1"/>
  <c r="BH99" i="1"/>
  <c r="BI99" i="1"/>
  <c r="BH100" i="1"/>
  <c r="BI100" i="1"/>
  <c r="BH101" i="1"/>
  <c r="BI101" i="1"/>
  <c r="BH102" i="1"/>
  <c r="BI102" i="1"/>
  <c r="BH103" i="1"/>
  <c r="BI103" i="1"/>
  <c r="BH104" i="1"/>
  <c r="BI104" i="1"/>
  <c r="BH105" i="1"/>
  <c r="BI105" i="1"/>
  <c r="BH106" i="1"/>
  <c r="BI106" i="1"/>
  <c r="BH107" i="1"/>
  <c r="BI107" i="1"/>
  <c r="BH108" i="1"/>
  <c r="BI108" i="1"/>
  <c r="BH109" i="1"/>
  <c r="BI109" i="1"/>
  <c r="BH110" i="1"/>
  <c r="BI110" i="1"/>
  <c r="BH111" i="1"/>
  <c r="BI111" i="1"/>
  <c r="BH112" i="1"/>
  <c r="BI112" i="1"/>
  <c r="BH113" i="1"/>
  <c r="BI113" i="1"/>
  <c r="BH114" i="1"/>
  <c r="BI114" i="1"/>
  <c r="BH115" i="1"/>
  <c r="BI115" i="1"/>
  <c r="BD17" i="1"/>
  <c r="BE17" i="1"/>
  <c r="BD18" i="1"/>
  <c r="BE18" i="1"/>
  <c r="BD19" i="1"/>
  <c r="BE19" i="1"/>
  <c r="BD20" i="1"/>
  <c r="BE20" i="1"/>
  <c r="BD21" i="1"/>
  <c r="BE21" i="1"/>
  <c r="BD22" i="1"/>
  <c r="BE22" i="1"/>
  <c r="BD23" i="1"/>
  <c r="BE23" i="1"/>
  <c r="BD24" i="1"/>
  <c r="BE24" i="1"/>
  <c r="BD25" i="1"/>
  <c r="BE25" i="1"/>
  <c r="BD26" i="1"/>
  <c r="BE26" i="1"/>
  <c r="BD27" i="1"/>
  <c r="BE27" i="1"/>
  <c r="BD28" i="1"/>
  <c r="BE28" i="1"/>
  <c r="BD29" i="1"/>
  <c r="BE29" i="1"/>
  <c r="BD30" i="1"/>
  <c r="BE30" i="1"/>
  <c r="BD31" i="1"/>
  <c r="BE31" i="1"/>
  <c r="BD32" i="1"/>
  <c r="BE32" i="1"/>
  <c r="BD33" i="1"/>
  <c r="BE33" i="1"/>
  <c r="BD34" i="1"/>
  <c r="BE34" i="1"/>
  <c r="BD35" i="1"/>
  <c r="BE35" i="1"/>
  <c r="BD36" i="1"/>
  <c r="BE36" i="1"/>
  <c r="BD37" i="1"/>
  <c r="BE37" i="1"/>
  <c r="BD38" i="1"/>
  <c r="BE38" i="1"/>
  <c r="BD39" i="1"/>
  <c r="BE39" i="1"/>
  <c r="BD40" i="1"/>
  <c r="BE40" i="1"/>
  <c r="BD41" i="1"/>
  <c r="BE41" i="1"/>
  <c r="BD42" i="1"/>
  <c r="BE42" i="1"/>
  <c r="BD43" i="1"/>
  <c r="BE43" i="1"/>
  <c r="BD44" i="1"/>
  <c r="BE44" i="1"/>
  <c r="BD45" i="1"/>
  <c r="BE45" i="1"/>
  <c r="BD46" i="1"/>
  <c r="BE46" i="1"/>
  <c r="BD47" i="1"/>
  <c r="BE47" i="1"/>
  <c r="BD48" i="1"/>
  <c r="BE48" i="1"/>
  <c r="BD49" i="1"/>
  <c r="BE49" i="1"/>
  <c r="BD50" i="1"/>
  <c r="BE50" i="1"/>
  <c r="BD51" i="1"/>
  <c r="BE51" i="1"/>
  <c r="BD52" i="1"/>
  <c r="BE52" i="1"/>
  <c r="BD53" i="1"/>
  <c r="BE53" i="1"/>
  <c r="BD54" i="1"/>
  <c r="BE54" i="1"/>
  <c r="BD55" i="1"/>
  <c r="BE55" i="1"/>
  <c r="BD56" i="1"/>
  <c r="BE56" i="1"/>
  <c r="BD57" i="1"/>
  <c r="BE57" i="1"/>
  <c r="BD58" i="1"/>
  <c r="BE58" i="1"/>
  <c r="BD59" i="1"/>
  <c r="BE59" i="1"/>
  <c r="BD60" i="1"/>
  <c r="BE60" i="1"/>
  <c r="BD61" i="1"/>
  <c r="BE61" i="1"/>
  <c r="BD62" i="1"/>
  <c r="BE62" i="1"/>
  <c r="BD63" i="1"/>
  <c r="BE63" i="1"/>
  <c r="BD64" i="1"/>
  <c r="BE64" i="1"/>
  <c r="BD65" i="1"/>
  <c r="BE65" i="1"/>
  <c r="BD66" i="1"/>
  <c r="BE66" i="1"/>
  <c r="BD67" i="1"/>
  <c r="BE67" i="1"/>
  <c r="BD68" i="1"/>
  <c r="BE68" i="1"/>
  <c r="BD69" i="1"/>
  <c r="BE69" i="1"/>
  <c r="BD70" i="1"/>
  <c r="BE70" i="1"/>
  <c r="BD71" i="1"/>
  <c r="BE71" i="1"/>
  <c r="BD72" i="1"/>
  <c r="BE72" i="1"/>
  <c r="BD73" i="1"/>
  <c r="BE73" i="1"/>
  <c r="BD74" i="1"/>
  <c r="BE74" i="1"/>
  <c r="BD75" i="1"/>
  <c r="BE75" i="1"/>
  <c r="BD76" i="1"/>
  <c r="BE76" i="1"/>
  <c r="BD77" i="1"/>
  <c r="BE77" i="1"/>
  <c r="BD78" i="1"/>
  <c r="BE78" i="1"/>
  <c r="BD79" i="1"/>
  <c r="BE79" i="1"/>
  <c r="BD80" i="1"/>
  <c r="BE80" i="1"/>
  <c r="BD81" i="1"/>
  <c r="BE81" i="1"/>
  <c r="BD82" i="1"/>
  <c r="BE82" i="1"/>
  <c r="BD83" i="1"/>
  <c r="BE83" i="1"/>
  <c r="BD84" i="1"/>
  <c r="BE84" i="1"/>
  <c r="BD85" i="1"/>
  <c r="BE85" i="1"/>
  <c r="BD86" i="1"/>
  <c r="BE86" i="1"/>
  <c r="BD87" i="1"/>
  <c r="BE87" i="1"/>
  <c r="BD88" i="1"/>
  <c r="BE88" i="1"/>
  <c r="BD89" i="1"/>
  <c r="BE89" i="1"/>
  <c r="BD90" i="1"/>
  <c r="BE90" i="1"/>
  <c r="BD91" i="1"/>
  <c r="BE91" i="1"/>
  <c r="BD92" i="1"/>
  <c r="BE92" i="1"/>
  <c r="BD93" i="1"/>
  <c r="BE93" i="1"/>
  <c r="BD94" i="1"/>
  <c r="BE94" i="1"/>
  <c r="BD95" i="1"/>
  <c r="BE95" i="1"/>
  <c r="BD96" i="1"/>
  <c r="BE96" i="1"/>
  <c r="BD97" i="1"/>
  <c r="BE97" i="1"/>
  <c r="BD98" i="1"/>
  <c r="BE98" i="1"/>
  <c r="BD99" i="1"/>
  <c r="BE99" i="1"/>
  <c r="BD100" i="1"/>
  <c r="BE100" i="1"/>
  <c r="BD101" i="1"/>
  <c r="BE101" i="1"/>
  <c r="BD102" i="1"/>
  <c r="BE102" i="1"/>
  <c r="BD103" i="1"/>
  <c r="BE103" i="1"/>
  <c r="BD104" i="1"/>
  <c r="BE104" i="1"/>
  <c r="BD105" i="1"/>
  <c r="BE105" i="1"/>
  <c r="BD106" i="1"/>
  <c r="BE106" i="1"/>
  <c r="BD107" i="1"/>
  <c r="BE107" i="1"/>
  <c r="BD108" i="1"/>
  <c r="BE108" i="1"/>
  <c r="BD109" i="1"/>
  <c r="BE109" i="1"/>
  <c r="BD110" i="1"/>
  <c r="BE110" i="1"/>
  <c r="BD111" i="1"/>
  <c r="BE111" i="1"/>
  <c r="BD112" i="1"/>
  <c r="BE112" i="1"/>
  <c r="BD113" i="1"/>
  <c r="BE113" i="1"/>
  <c r="BD114" i="1"/>
  <c r="BE114" i="1"/>
  <c r="BD115" i="1"/>
  <c r="BE115" i="1"/>
  <c r="BE16" i="1"/>
  <c r="BD16" i="1"/>
  <c r="BE15" i="1"/>
  <c r="BG15" i="1" s="1"/>
  <c r="BD15" i="1"/>
  <c r="BF15" i="1" s="1"/>
  <c r="AY15" i="1"/>
  <c r="BC15" i="1" s="1"/>
  <c r="AZ9" i="1" s="1"/>
  <c r="BB63" i="1"/>
  <c r="BC63" i="1"/>
  <c r="BB64" i="1"/>
  <c r="BC64" i="1"/>
  <c r="BB65" i="1"/>
  <c r="BC65" i="1"/>
  <c r="BB66" i="1"/>
  <c r="BC66" i="1"/>
  <c r="BB67" i="1"/>
  <c r="BC67" i="1"/>
  <c r="BB68" i="1"/>
  <c r="BC68" i="1"/>
  <c r="BB69" i="1"/>
  <c r="BC69" i="1"/>
  <c r="BB70" i="1"/>
  <c r="BC70" i="1"/>
  <c r="BB71" i="1"/>
  <c r="BC71" i="1"/>
  <c r="BB72" i="1"/>
  <c r="BC72" i="1"/>
  <c r="BB73" i="1"/>
  <c r="BC73" i="1"/>
  <c r="BB74" i="1"/>
  <c r="BC74" i="1"/>
  <c r="BB75" i="1"/>
  <c r="BC75" i="1"/>
  <c r="BB76" i="1"/>
  <c r="BC76" i="1"/>
  <c r="BB77" i="1"/>
  <c r="BC77" i="1"/>
  <c r="BB78" i="1"/>
  <c r="BC78" i="1"/>
  <c r="BB79" i="1"/>
  <c r="BC79" i="1"/>
  <c r="BB80" i="1"/>
  <c r="BC80" i="1"/>
  <c r="BB81" i="1"/>
  <c r="BC81" i="1"/>
  <c r="BB82" i="1"/>
  <c r="BC82" i="1"/>
  <c r="BB83" i="1"/>
  <c r="BC83" i="1"/>
  <c r="BB84" i="1"/>
  <c r="BC84" i="1"/>
  <c r="BB85" i="1"/>
  <c r="BC85" i="1"/>
  <c r="BB86" i="1"/>
  <c r="BC86" i="1"/>
  <c r="BB87" i="1"/>
  <c r="BC87" i="1"/>
  <c r="BB88" i="1"/>
  <c r="BC88" i="1"/>
  <c r="BB89" i="1"/>
  <c r="BC89" i="1"/>
  <c r="BB90" i="1"/>
  <c r="BC90" i="1"/>
  <c r="BB91" i="1"/>
  <c r="BC91" i="1"/>
  <c r="BB92" i="1"/>
  <c r="BC92" i="1"/>
  <c r="BB93" i="1"/>
  <c r="BC93" i="1"/>
  <c r="BB94" i="1"/>
  <c r="BC94" i="1"/>
  <c r="BB95" i="1"/>
  <c r="BC95" i="1"/>
  <c r="BB96" i="1"/>
  <c r="BC96" i="1"/>
  <c r="BB97" i="1"/>
  <c r="BC97" i="1"/>
  <c r="BB98" i="1"/>
  <c r="BC98" i="1"/>
  <c r="BB99" i="1"/>
  <c r="BC99" i="1"/>
  <c r="BB100" i="1"/>
  <c r="BC100" i="1"/>
  <c r="BB101" i="1"/>
  <c r="BC101" i="1"/>
  <c r="BB102" i="1"/>
  <c r="BC102" i="1"/>
  <c r="BB103" i="1"/>
  <c r="BC103" i="1"/>
  <c r="BB104" i="1"/>
  <c r="BC104" i="1"/>
  <c r="BB105" i="1"/>
  <c r="BC105" i="1"/>
  <c r="BB106" i="1"/>
  <c r="BC106" i="1"/>
  <c r="BB107" i="1"/>
  <c r="BC107" i="1"/>
  <c r="BB108" i="1"/>
  <c r="BC108" i="1"/>
  <c r="BB109" i="1"/>
  <c r="BC109" i="1"/>
  <c r="BB110" i="1"/>
  <c r="BC110" i="1"/>
  <c r="BB111" i="1"/>
  <c r="BC111" i="1"/>
  <c r="BB112" i="1"/>
  <c r="BC112" i="1"/>
  <c r="BB113" i="1"/>
  <c r="BC113" i="1"/>
  <c r="BB114" i="1"/>
  <c r="BC114" i="1"/>
  <c r="BB115" i="1"/>
  <c r="BC115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6" i="1"/>
  <c r="AX15" i="1"/>
  <c r="BB15" i="1" s="1"/>
  <c r="AZ10" i="1" s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S16" i="1"/>
  <c r="AR16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S15" i="1"/>
  <c r="AU15" i="1" s="1"/>
  <c r="AR15" i="1"/>
  <c r="AV15" i="1" s="1"/>
  <c r="AT10" i="1" s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6" i="1"/>
  <c r="AP63" i="1"/>
  <c r="AQ63" i="1"/>
  <c r="AP64" i="1"/>
  <c r="AQ64" i="1"/>
  <c r="AP65" i="1"/>
  <c r="AQ65" i="1"/>
  <c r="AP66" i="1"/>
  <c r="AQ66" i="1"/>
  <c r="AP67" i="1"/>
  <c r="AQ67" i="1"/>
  <c r="AP68" i="1"/>
  <c r="AQ68" i="1"/>
  <c r="AP69" i="1"/>
  <c r="AQ69" i="1"/>
  <c r="AP70" i="1"/>
  <c r="AQ70" i="1"/>
  <c r="AP71" i="1"/>
  <c r="AQ71" i="1"/>
  <c r="AP72" i="1"/>
  <c r="AQ72" i="1"/>
  <c r="AP73" i="1"/>
  <c r="AQ73" i="1"/>
  <c r="AP74" i="1"/>
  <c r="AQ74" i="1"/>
  <c r="AP75" i="1"/>
  <c r="AQ75" i="1"/>
  <c r="AP76" i="1"/>
  <c r="AQ76" i="1"/>
  <c r="AP77" i="1"/>
  <c r="AQ77" i="1"/>
  <c r="AP78" i="1"/>
  <c r="AQ78" i="1"/>
  <c r="AP79" i="1"/>
  <c r="AQ79" i="1"/>
  <c r="AP80" i="1"/>
  <c r="AQ80" i="1"/>
  <c r="AP81" i="1"/>
  <c r="AQ81" i="1"/>
  <c r="AP82" i="1"/>
  <c r="AQ82" i="1"/>
  <c r="AP83" i="1"/>
  <c r="AQ83" i="1"/>
  <c r="AP84" i="1"/>
  <c r="AQ84" i="1"/>
  <c r="AP85" i="1"/>
  <c r="AQ85" i="1"/>
  <c r="AP86" i="1"/>
  <c r="AQ86" i="1"/>
  <c r="AP87" i="1"/>
  <c r="AQ87" i="1"/>
  <c r="AP88" i="1"/>
  <c r="AQ88" i="1"/>
  <c r="AP89" i="1"/>
  <c r="AQ89" i="1"/>
  <c r="AP90" i="1"/>
  <c r="AQ90" i="1"/>
  <c r="AP91" i="1"/>
  <c r="AQ91" i="1"/>
  <c r="AP92" i="1"/>
  <c r="AQ92" i="1"/>
  <c r="AP93" i="1"/>
  <c r="AQ93" i="1"/>
  <c r="AP94" i="1"/>
  <c r="AQ94" i="1"/>
  <c r="AP95" i="1"/>
  <c r="AQ95" i="1"/>
  <c r="AP96" i="1"/>
  <c r="AQ96" i="1"/>
  <c r="AP97" i="1"/>
  <c r="AQ97" i="1"/>
  <c r="AP98" i="1"/>
  <c r="AQ98" i="1"/>
  <c r="AP99" i="1"/>
  <c r="AQ99" i="1"/>
  <c r="AP100" i="1"/>
  <c r="AQ100" i="1"/>
  <c r="AP101" i="1"/>
  <c r="AQ101" i="1"/>
  <c r="AP102" i="1"/>
  <c r="AQ102" i="1"/>
  <c r="AP103" i="1"/>
  <c r="AQ103" i="1"/>
  <c r="AP104" i="1"/>
  <c r="AQ104" i="1"/>
  <c r="AP105" i="1"/>
  <c r="AQ105" i="1"/>
  <c r="AP106" i="1"/>
  <c r="AQ106" i="1"/>
  <c r="AP107" i="1"/>
  <c r="AQ107" i="1"/>
  <c r="AP108" i="1"/>
  <c r="AQ108" i="1"/>
  <c r="AP109" i="1"/>
  <c r="AQ109" i="1"/>
  <c r="AP110" i="1"/>
  <c r="AQ110" i="1"/>
  <c r="AP111" i="1"/>
  <c r="AQ111" i="1"/>
  <c r="AP112" i="1"/>
  <c r="AQ112" i="1"/>
  <c r="AP113" i="1"/>
  <c r="AQ113" i="1"/>
  <c r="AP114" i="1"/>
  <c r="AQ114" i="1"/>
  <c r="AP115" i="1"/>
  <c r="AQ115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M15" i="1"/>
  <c r="AO15" i="1" s="1"/>
  <c r="AL15" i="1"/>
  <c r="AP15" i="1" s="1"/>
  <c r="AN10" i="1" s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G15" i="1"/>
  <c r="AK15" i="1" s="1"/>
  <c r="AH9" i="1" s="1"/>
  <c r="AF15" i="1"/>
  <c r="AJ15" i="1" s="1"/>
  <c r="AH10" i="1" s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H54" i="1" s="1"/>
  <c r="AJ54" i="1" s="1"/>
  <c r="AF55" i="1"/>
  <c r="AF56" i="1"/>
  <c r="AF57" i="1"/>
  <c r="AF58" i="1"/>
  <c r="AF59" i="1"/>
  <c r="AF60" i="1"/>
  <c r="AF61" i="1"/>
  <c r="AF62" i="1"/>
  <c r="AH62" i="1" s="1"/>
  <c r="AJ62" i="1" s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6" i="1"/>
  <c r="AH58" i="1" l="1"/>
  <c r="AJ58" i="1" s="1"/>
  <c r="AH50" i="1"/>
  <c r="AJ50" i="1" s="1"/>
  <c r="AH46" i="1"/>
  <c r="AJ46" i="1" s="1"/>
  <c r="AH42" i="1"/>
  <c r="AJ42" i="1" s="1"/>
  <c r="AI47" i="1"/>
  <c r="AK47" i="1" s="1"/>
  <c r="AI51" i="1"/>
  <c r="AK51" i="1" s="1"/>
  <c r="AI62" i="1"/>
  <c r="AK62" i="1" s="1"/>
  <c r="AI58" i="1"/>
  <c r="AK58" i="1" s="1"/>
  <c r="AI50" i="1"/>
  <c r="AK50" i="1" s="1"/>
  <c r="AI46" i="1"/>
  <c r="AK46" i="1" s="1"/>
  <c r="AH51" i="1"/>
  <c r="AJ51" i="1" s="1"/>
  <c r="AI59" i="1"/>
  <c r="AK59" i="1" s="1"/>
  <c r="AH47" i="1"/>
  <c r="AJ47" i="1" s="1"/>
  <c r="AI55" i="1"/>
  <c r="AK55" i="1" s="1"/>
  <c r="AI49" i="1"/>
  <c r="AK49" i="1" s="1"/>
  <c r="AH60" i="1"/>
  <c r="AJ60" i="1" s="1"/>
  <c r="AH56" i="1"/>
  <c r="AJ56" i="1" s="1"/>
  <c r="AH52" i="1"/>
  <c r="AJ52" i="1" s="1"/>
  <c r="AH48" i="1"/>
  <c r="AJ48" i="1" s="1"/>
  <c r="AH44" i="1"/>
  <c r="AJ44" i="1" s="1"/>
  <c r="AH40" i="1"/>
  <c r="AJ40" i="1" s="1"/>
  <c r="AI60" i="1"/>
  <c r="AK60" i="1" s="1"/>
  <c r="AI56" i="1"/>
  <c r="AK56" i="1" s="1"/>
  <c r="AI52" i="1"/>
  <c r="AK52" i="1" s="1"/>
  <c r="AI48" i="1"/>
  <c r="AK48" i="1" s="1"/>
  <c r="AH59" i="1"/>
  <c r="AJ59" i="1" s="1"/>
  <c r="AH43" i="1"/>
  <c r="AJ43" i="1" s="1"/>
  <c r="AI54" i="1"/>
  <c r="AK54" i="1" s="1"/>
  <c r="AH55" i="1"/>
  <c r="AJ55" i="1" s="1"/>
  <c r="AH61" i="1"/>
  <c r="AJ61" i="1" s="1"/>
  <c r="AH57" i="1"/>
  <c r="AJ57" i="1" s="1"/>
  <c r="AH53" i="1"/>
  <c r="AJ53" i="1" s="1"/>
  <c r="AH49" i="1"/>
  <c r="AJ49" i="1" s="1"/>
  <c r="AH45" i="1"/>
  <c r="AJ45" i="1" s="1"/>
  <c r="AH41" i="1"/>
  <c r="AJ41" i="1" s="1"/>
  <c r="AI61" i="1"/>
  <c r="AK61" i="1" s="1"/>
  <c r="AI57" i="1"/>
  <c r="AK57" i="1" s="1"/>
  <c r="AI53" i="1"/>
  <c r="AK53" i="1" s="1"/>
  <c r="AH37" i="1"/>
  <c r="AJ37" i="1" s="1"/>
  <c r="AH39" i="1"/>
  <c r="AJ39" i="1" s="1"/>
  <c r="AH38" i="1"/>
  <c r="AJ38" i="1" s="1"/>
  <c r="AC2" i="1"/>
  <c r="AI43" i="1"/>
  <c r="AK43" i="1" s="1"/>
  <c r="AI42" i="1"/>
  <c r="AK42" i="1" s="1"/>
  <c r="AI39" i="1"/>
  <c r="AK39" i="1" s="1"/>
  <c r="AH36" i="1"/>
  <c r="AJ36" i="1" s="1"/>
  <c r="AI45" i="1"/>
  <c r="AK45" i="1" s="1"/>
  <c r="AI41" i="1"/>
  <c r="AK41" i="1" s="1"/>
  <c r="AI37" i="1"/>
  <c r="AK37" i="1" s="1"/>
  <c r="AI44" i="1"/>
  <c r="AK44" i="1" s="1"/>
  <c r="AI40" i="1"/>
  <c r="AK40" i="1" s="1"/>
  <c r="AI36" i="1"/>
  <c r="AK36" i="1" s="1"/>
  <c r="AI38" i="1"/>
  <c r="AK38" i="1" s="1"/>
  <c r="X3" i="1"/>
  <c r="W42" i="1" s="1"/>
  <c r="X41" i="1"/>
  <c r="AB2" i="1"/>
  <c r="CA15" i="1"/>
  <c r="BX9" i="1" s="1"/>
  <c r="AA2" i="1"/>
  <c r="W27" i="1"/>
  <c r="J31" i="1" s="1"/>
  <c r="J50" i="1" s="1"/>
  <c r="N46" i="1"/>
  <c r="AD2" i="1"/>
  <c r="Z2" i="1"/>
  <c r="AC23" i="1"/>
  <c r="AA32" i="1"/>
  <c r="N43" i="1"/>
  <c r="N42" i="1"/>
  <c r="N41" i="1"/>
  <c r="N40" i="1"/>
  <c r="L39" i="1"/>
  <c r="X23" i="1"/>
  <c r="AC13" i="1"/>
  <c r="AT15" i="1"/>
  <c r="Z23" i="1"/>
  <c r="AW15" i="1"/>
  <c r="AT9" i="1" s="1"/>
  <c r="P11" i="1"/>
  <c r="Y23" i="1"/>
  <c r="W35" i="1"/>
  <c r="AB13" i="1"/>
  <c r="AB23" i="1"/>
  <c r="BA15" i="1"/>
  <c r="AI34" i="1"/>
  <c r="AK34" i="1" s="1"/>
  <c r="AI35" i="1"/>
  <c r="AK35" i="1" s="1"/>
  <c r="DI52" i="1"/>
  <c r="DK52" i="1" s="1"/>
  <c r="DB27" i="1"/>
  <c r="DD27" i="1" s="1"/>
  <c r="O11" i="1"/>
  <c r="N11" i="1"/>
  <c r="DI111" i="1"/>
  <c r="CQ44" i="1"/>
  <c r="CS44" i="1" s="1"/>
  <c r="CP115" i="1"/>
  <c r="CQ108" i="1"/>
  <c r="CP98" i="1"/>
  <c r="CQ28" i="1"/>
  <c r="CS28" i="1" s="1"/>
  <c r="CQ79" i="1"/>
  <c r="M11" i="1"/>
  <c r="CQ87" i="1"/>
  <c r="CP66" i="1"/>
  <c r="CQ24" i="1"/>
  <c r="CS24" i="1" s="1"/>
  <c r="AI30" i="1"/>
  <c r="AK30" i="1" s="1"/>
  <c r="AI33" i="1"/>
  <c r="AK33" i="1" s="1"/>
  <c r="AI32" i="1"/>
  <c r="AK32" i="1" s="1"/>
  <c r="AI31" i="1"/>
  <c r="AK31" i="1" s="1"/>
  <c r="AI29" i="1"/>
  <c r="AK29" i="1" s="1"/>
  <c r="AI28" i="1"/>
  <c r="AK28" i="1" s="1"/>
  <c r="AI26" i="1"/>
  <c r="AK26" i="1" s="1"/>
  <c r="AI27" i="1"/>
  <c r="AK27" i="1" s="1"/>
  <c r="AI25" i="1"/>
  <c r="AK25" i="1" s="1"/>
  <c r="AI24" i="1"/>
  <c r="AK24" i="1" s="1"/>
  <c r="AI22" i="1"/>
  <c r="AK22" i="1" s="1"/>
  <c r="BM22" i="1"/>
  <c r="BO22" i="1" s="1"/>
  <c r="CD88" i="1"/>
  <c r="AH35" i="1"/>
  <c r="AJ35" i="1" s="1"/>
  <c r="AI23" i="1"/>
  <c r="AK23" i="1" s="1"/>
  <c r="CE77" i="1"/>
  <c r="BX22" i="1"/>
  <c r="BZ22" i="1" s="1"/>
  <c r="BY43" i="1"/>
  <c r="CA43" i="1" s="1"/>
  <c r="BY96" i="1"/>
  <c r="BR41" i="1"/>
  <c r="BT41" i="1" s="1"/>
  <c r="BX30" i="1"/>
  <c r="BZ30" i="1" s="1"/>
  <c r="BY67" i="1"/>
  <c r="BY103" i="1"/>
  <c r="BY87" i="1"/>
  <c r="BY71" i="1"/>
  <c r="BY55" i="1"/>
  <c r="CA55" i="1" s="1"/>
  <c r="BY39" i="1"/>
  <c r="CA39" i="1" s="1"/>
  <c r="BY23" i="1"/>
  <c r="CA23" i="1" s="1"/>
  <c r="BY35" i="1"/>
  <c r="CA35" i="1" s="1"/>
  <c r="BL82" i="1"/>
  <c r="BM96" i="1"/>
  <c r="BM110" i="1"/>
  <c r="BM88" i="1"/>
  <c r="BM78" i="1"/>
  <c r="BM56" i="1"/>
  <c r="BO56" i="1" s="1"/>
  <c r="BM46" i="1"/>
  <c r="BO46" i="1" s="1"/>
  <c r="BM24" i="1"/>
  <c r="BO24" i="1" s="1"/>
  <c r="BL114" i="1"/>
  <c r="BL71" i="1"/>
  <c r="BL28" i="1"/>
  <c r="BN28" i="1" s="1"/>
  <c r="BM86" i="1"/>
  <c r="BM43" i="1"/>
  <c r="BO43" i="1" s="1"/>
  <c r="BX115" i="1"/>
  <c r="BX113" i="1"/>
  <c r="BY88" i="1"/>
  <c r="BY64" i="1"/>
  <c r="BY32" i="1"/>
  <c r="CA32" i="1" s="1"/>
  <c r="BM54" i="1"/>
  <c r="BO54" i="1" s="1"/>
  <c r="BM16" i="1"/>
  <c r="BO16" i="1" s="1"/>
  <c r="BL112" i="1"/>
  <c r="BL110" i="1"/>
  <c r="BL104" i="1"/>
  <c r="BL102" i="1"/>
  <c r="BL96" i="1"/>
  <c r="BL94" i="1"/>
  <c r="BL88" i="1"/>
  <c r="BL86" i="1"/>
  <c r="BL80" i="1"/>
  <c r="BL78" i="1"/>
  <c r="BL72" i="1"/>
  <c r="BL70" i="1"/>
  <c r="BL64" i="1"/>
  <c r="BL62" i="1"/>
  <c r="BN62" i="1" s="1"/>
  <c r="BL56" i="1"/>
  <c r="BN56" i="1" s="1"/>
  <c r="BL54" i="1"/>
  <c r="BN54" i="1" s="1"/>
  <c r="BL48" i="1"/>
  <c r="BN48" i="1" s="1"/>
  <c r="BL46" i="1"/>
  <c r="BN46" i="1" s="1"/>
  <c r="BL40" i="1"/>
  <c r="BN40" i="1" s="1"/>
  <c r="BL38" i="1"/>
  <c r="BN38" i="1" s="1"/>
  <c r="BL32" i="1"/>
  <c r="BN32" i="1" s="1"/>
  <c r="BL30" i="1"/>
  <c r="BN30" i="1" s="1"/>
  <c r="BL24" i="1"/>
  <c r="BN24" i="1" s="1"/>
  <c r="BL22" i="1"/>
  <c r="BN22" i="1" s="1"/>
  <c r="BL103" i="1"/>
  <c r="BL60" i="1"/>
  <c r="BN60" i="1" s="1"/>
  <c r="BL18" i="1"/>
  <c r="BN18" i="1" s="1"/>
  <c r="BM75" i="1"/>
  <c r="BM32" i="1"/>
  <c r="BO32" i="1" s="1"/>
  <c r="BX110" i="1"/>
  <c r="BX86" i="1"/>
  <c r="BX54" i="1"/>
  <c r="BZ54" i="1" s="1"/>
  <c r="BY24" i="1"/>
  <c r="CA24" i="1" s="1"/>
  <c r="BL39" i="1"/>
  <c r="BN39" i="1" s="1"/>
  <c r="BM115" i="1"/>
  <c r="BM99" i="1"/>
  <c r="BM91" i="1"/>
  <c r="BM83" i="1"/>
  <c r="BM67" i="1"/>
  <c r="BM59" i="1"/>
  <c r="BO59" i="1" s="1"/>
  <c r="BL23" i="1"/>
  <c r="BN23" i="1" s="1"/>
  <c r="BM70" i="1"/>
  <c r="BM35" i="1"/>
  <c r="BO35" i="1" s="1"/>
  <c r="BM19" i="1"/>
  <c r="BO19" i="1" s="1"/>
  <c r="BL92" i="1"/>
  <c r="BL50" i="1"/>
  <c r="BN50" i="1" s="1"/>
  <c r="BM107" i="1"/>
  <c r="BM64" i="1"/>
  <c r="BY107" i="1"/>
  <c r="BY75" i="1"/>
  <c r="BX46" i="1"/>
  <c r="BZ46" i="1" s="1"/>
  <c r="L11" i="1"/>
  <c r="Q12" i="1"/>
  <c r="X17" i="1" s="1"/>
  <c r="AH34" i="1"/>
  <c r="AJ34" i="1" s="1"/>
  <c r="AH32" i="1"/>
  <c r="AJ32" i="1" s="1"/>
  <c r="AH33" i="1"/>
  <c r="AJ33" i="1" s="1"/>
  <c r="AH31" i="1"/>
  <c r="AJ31" i="1" s="1"/>
  <c r="AH30" i="1"/>
  <c r="AJ30" i="1" s="1"/>
  <c r="AH26" i="1"/>
  <c r="AJ26" i="1" s="1"/>
  <c r="AH22" i="1"/>
  <c r="AJ22" i="1" s="1"/>
  <c r="AH29" i="1"/>
  <c r="AJ29" i="1" s="1"/>
  <c r="AH28" i="1"/>
  <c r="AJ28" i="1" s="1"/>
  <c r="AH27" i="1"/>
  <c r="AJ27" i="1" s="1"/>
  <c r="AH24" i="1"/>
  <c r="AJ24" i="1" s="1"/>
  <c r="AH25" i="1"/>
  <c r="AJ25" i="1" s="1"/>
  <c r="AH23" i="1"/>
  <c r="AJ23" i="1" s="1"/>
  <c r="AH21" i="1"/>
  <c r="AJ21" i="1" s="1"/>
  <c r="AO112" i="1"/>
  <c r="AO77" i="1"/>
  <c r="AN105" i="1"/>
  <c r="BF115" i="1"/>
  <c r="BF113" i="1"/>
  <c r="BF111" i="1"/>
  <c r="BF109" i="1"/>
  <c r="BF107" i="1"/>
  <c r="BF105" i="1"/>
  <c r="BF103" i="1"/>
  <c r="BF101" i="1"/>
  <c r="BF99" i="1"/>
  <c r="BF97" i="1"/>
  <c r="BF95" i="1"/>
  <c r="BF93" i="1"/>
  <c r="BF91" i="1"/>
  <c r="BF89" i="1"/>
  <c r="BF87" i="1"/>
  <c r="BF85" i="1"/>
  <c r="BF83" i="1"/>
  <c r="BF81" i="1"/>
  <c r="BF79" i="1"/>
  <c r="BF77" i="1"/>
  <c r="BF75" i="1"/>
  <c r="BF73" i="1"/>
  <c r="BF71" i="1"/>
  <c r="BF69" i="1"/>
  <c r="BF67" i="1"/>
  <c r="BF65" i="1"/>
  <c r="BF63" i="1"/>
  <c r="BF61" i="1"/>
  <c r="BH61" i="1" s="1"/>
  <c r="BF59" i="1"/>
  <c r="BH59" i="1" s="1"/>
  <c r="BF57" i="1"/>
  <c r="BH57" i="1" s="1"/>
  <c r="BF55" i="1"/>
  <c r="BH55" i="1" s="1"/>
  <c r="BF53" i="1"/>
  <c r="BH53" i="1" s="1"/>
  <c r="BF51" i="1"/>
  <c r="BH51" i="1" s="1"/>
  <c r="BF49" i="1"/>
  <c r="BH49" i="1" s="1"/>
  <c r="BF47" i="1"/>
  <c r="BH47" i="1" s="1"/>
  <c r="BF45" i="1"/>
  <c r="BH45" i="1" s="1"/>
  <c r="BF43" i="1"/>
  <c r="BH43" i="1" s="1"/>
  <c r="BF41" i="1"/>
  <c r="BH41" i="1" s="1"/>
  <c r="BF39" i="1"/>
  <c r="BH39" i="1" s="1"/>
  <c r="BF37" i="1"/>
  <c r="BH37" i="1" s="1"/>
  <c r="BF35" i="1"/>
  <c r="BH35" i="1" s="1"/>
  <c r="BF33" i="1"/>
  <c r="BH33" i="1" s="1"/>
  <c r="BF31" i="1"/>
  <c r="BH31" i="1" s="1"/>
  <c r="BF29" i="1"/>
  <c r="BH29" i="1" s="1"/>
  <c r="BF27" i="1"/>
  <c r="BH27" i="1" s="1"/>
  <c r="BF25" i="1"/>
  <c r="BH25" i="1" s="1"/>
  <c r="BF23" i="1"/>
  <c r="BH23" i="1" s="1"/>
  <c r="BF21" i="1"/>
  <c r="BH21" i="1" s="1"/>
  <c r="AU110" i="1"/>
  <c r="AU102" i="1"/>
  <c r="AU94" i="1"/>
  <c r="AU86" i="1"/>
  <c r="AU78" i="1"/>
  <c r="AU70" i="1"/>
  <c r="AU62" i="1"/>
  <c r="AW62" i="1" s="1"/>
  <c r="AU54" i="1"/>
  <c r="AW54" i="1" s="1"/>
  <c r="AU46" i="1"/>
  <c r="AW46" i="1" s="1"/>
  <c r="AU38" i="1"/>
  <c r="AW38" i="1" s="1"/>
  <c r="AU30" i="1"/>
  <c r="AW30" i="1" s="1"/>
  <c r="AU22" i="1"/>
  <c r="AW22" i="1" s="1"/>
  <c r="BG21" i="1"/>
  <c r="BI21" i="1" s="1"/>
  <c r="BF17" i="1"/>
  <c r="BH17" i="1" s="1"/>
  <c r="BG53" i="1"/>
  <c r="BI53" i="1" s="1"/>
  <c r="BG114" i="1"/>
  <c r="BG112" i="1"/>
  <c r="BG110" i="1"/>
  <c r="BG108" i="1"/>
  <c r="BG106" i="1"/>
  <c r="BG104" i="1"/>
  <c r="BG102" i="1"/>
  <c r="BG100" i="1"/>
  <c r="BG98" i="1"/>
  <c r="BG96" i="1"/>
  <c r="BG94" i="1"/>
  <c r="BG92" i="1"/>
  <c r="BG90" i="1"/>
  <c r="BG88" i="1"/>
  <c r="BG86" i="1"/>
  <c r="BG84" i="1"/>
  <c r="BG82" i="1"/>
  <c r="BG80" i="1"/>
  <c r="BG78" i="1"/>
  <c r="BG76" i="1"/>
  <c r="BG74" i="1"/>
  <c r="BG72" i="1"/>
  <c r="BG70" i="1"/>
  <c r="BG68" i="1"/>
  <c r="BG66" i="1"/>
  <c r="BG64" i="1"/>
  <c r="BG62" i="1"/>
  <c r="BI62" i="1" s="1"/>
  <c r="BG60" i="1"/>
  <c r="BI60" i="1" s="1"/>
  <c r="BG58" i="1"/>
  <c r="BI58" i="1" s="1"/>
  <c r="BG56" i="1"/>
  <c r="BI56" i="1" s="1"/>
  <c r="BG54" i="1"/>
  <c r="BI54" i="1" s="1"/>
  <c r="BG52" i="1"/>
  <c r="BI52" i="1" s="1"/>
  <c r="BG50" i="1"/>
  <c r="BI50" i="1" s="1"/>
  <c r="BG48" i="1"/>
  <c r="BI48" i="1" s="1"/>
  <c r="BG46" i="1"/>
  <c r="BI46" i="1" s="1"/>
  <c r="BG44" i="1"/>
  <c r="BI44" i="1" s="1"/>
  <c r="BG42" i="1"/>
  <c r="BI42" i="1" s="1"/>
  <c r="BG40" i="1"/>
  <c r="BI40" i="1" s="1"/>
  <c r="BG38" i="1"/>
  <c r="BI38" i="1" s="1"/>
  <c r="BG36" i="1"/>
  <c r="BI36" i="1" s="1"/>
  <c r="BG34" i="1"/>
  <c r="BI34" i="1" s="1"/>
  <c r="BG32" i="1"/>
  <c r="BI32" i="1" s="1"/>
  <c r="BG30" i="1"/>
  <c r="BI30" i="1" s="1"/>
  <c r="BG28" i="1"/>
  <c r="BI28" i="1" s="1"/>
  <c r="BG26" i="1"/>
  <c r="BI26" i="1" s="1"/>
  <c r="BG24" i="1"/>
  <c r="BI24" i="1" s="1"/>
  <c r="BG22" i="1"/>
  <c r="BI22" i="1" s="1"/>
  <c r="BG20" i="1"/>
  <c r="BI20" i="1" s="1"/>
  <c r="BG37" i="1"/>
  <c r="BI37" i="1" s="1"/>
  <c r="BG97" i="1"/>
  <c r="AH18" i="1"/>
  <c r="AJ18" i="1" s="1"/>
  <c r="AO48" i="1"/>
  <c r="AQ48" i="1" s="1"/>
  <c r="BG73" i="1"/>
  <c r="X12" i="1"/>
  <c r="BR112" i="1"/>
  <c r="BR96" i="1"/>
  <c r="BR64" i="1"/>
  <c r="BR56" i="1"/>
  <c r="BT56" i="1" s="1"/>
  <c r="BR24" i="1"/>
  <c r="BT24" i="1" s="1"/>
  <c r="BR92" i="1"/>
  <c r="CE109" i="1"/>
  <c r="AT110" i="1"/>
  <c r="AT78" i="1"/>
  <c r="AT54" i="1"/>
  <c r="AV54" i="1" s="1"/>
  <c r="AT30" i="1"/>
  <c r="AV30" i="1" s="1"/>
  <c r="AU97" i="1"/>
  <c r="AU73" i="1"/>
  <c r="AU49" i="1"/>
  <c r="AW49" i="1" s="1"/>
  <c r="AU25" i="1"/>
  <c r="AW25" i="1" s="1"/>
  <c r="BG113" i="1"/>
  <c r="BG89" i="1"/>
  <c r="BG69" i="1"/>
  <c r="BG49" i="1"/>
  <c r="BI49" i="1" s="1"/>
  <c r="BR105" i="1"/>
  <c r="BR84" i="1"/>
  <c r="BS46" i="1"/>
  <c r="BU46" i="1" s="1"/>
  <c r="CE115" i="1"/>
  <c r="CE111" i="1"/>
  <c r="CE107" i="1"/>
  <c r="CE103" i="1"/>
  <c r="CE99" i="1"/>
  <c r="CE95" i="1"/>
  <c r="CE91" i="1"/>
  <c r="CE87" i="1"/>
  <c r="CE83" i="1"/>
  <c r="CE79" i="1"/>
  <c r="CE75" i="1"/>
  <c r="CE71" i="1"/>
  <c r="CE67" i="1"/>
  <c r="CE63" i="1"/>
  <c r="CE59" i="1"/>
  <c r="CG59" i="1" s="1"/>
  <c r="CE55" i="1"/>
  <c r="CG55" i="1" s="1"/>
  <c r="CE51" i="1"/>
  <c r="CG51" i="1" s="1"/>
  <c r="CE47" i="1"/>
  <c r="CG47" i="1" s="1"/>
  <c r="CE43" i="1"/>
  <c r="CG43" i="1" s="1"/>
  <c r="CE39" i="1"/>
  <c r="CG39" i="1" s="1"/>
  <c r="CE35" i="1"/>
  <c r="CG35" i="1" s="1"/>
  <c r="CE33" i="1"/>
  <c r="CG33" i="1" s="1"/>
  <c r="CE31" i="1"/>
  <c r="CG31" i="1" s="1"/>
  <c r="CE29" i="1"/>
  <c r="CG29" i="1" s="1"/>
  <c r="CE27" i="1"/>
  <c r="CG27" i="1" s="1"/>
  <c r="CE25" i="1"/>
  <c r="CG25" i="1" s="1"/>
  <c r="CE23" i="1"/>
  <c r="CG23" i="1" s="1"/>
  <c r="CE21" i="1"/>
  <c r="CG21" i="1" s="1"/>
  <c r="CE19" i="1"/>
  <c r="CG19" i="1" s="1"/>
  <c r="CE101" i="1"/>
  <c r="DB83" i="1"/>
  <c r="DH90" i="1"/>
  <c r="BR88" i="1"/>
  <c r="BR72" i="1"/>
  <c r="BR40" i="1"/>
  <c r="BT40" i="1" s="1"/>
  <c r="BR113" i="1"/>
  <c r="BR20" i="1"/>
  <c r="BT20" i="1" s="1"/>
  <c r="CD44" i="1"/>
  <c r="CF44" i="1" s="1"/>
  <c r="CE58" i="1"/>
  <c r="CG58" i="1" s="1"/>
  <c r="CE69" i="1"/>
  <c r="CD80" i="1"/>
  <c r="CD24" i="1"/>
  <c r="CF24" i="1" s="1"/>
  <c r="CE49" i="1"/>
  <c r="CG49" i="1" s="1"/>
  <c r="CE61" i="1"/>
  <c r="CG61" i="1" s="1"/>
  <c r="CD72" i="1"/>
  <c r="CE82" i="1"/>
  <c r="CE93" i="1"/>
  <c r="CD104" i="1"/>
  <c r="CE114" i="1"/>
  <c r="CD32" i="1"/>
  <c r="CF32" i="1" s="1"/>
  <c r="CE53" i="1"/>
  <c r="CG53" i="1" s="1"/>
  <c r="CD64" i="1"/>
  <c r="CE74" i="1"/>
  <c r="CE85" i="1"/>
  <c r="CD96" i="1"/>
  <c r="CE106" i="1"/>
  <c r="CE38" i="1"/>
  <c r="CG38" i="1" s="1"/>
  <c r="AT102" i="1"/>
  <c r="AT86" i="1"/>
  <c r="AT62" i="1"/>
  <c r="AV62" i="1" s="1"/>
  <c r="AT38" i="1"/>
  <c r="AV38" i="1" s="1"/>
  <c r="AU113" i="1"/>
  <c r="AU89" i="1"/>
  <c r="AU65" i="1"/>
  <c r="AU41" i="1"/>
  <c r="AW41" i="1" s="1"/>
  <c r="AU17" i="1"/>
  <c r="AW17" i="1" s="1"/>
  <c r="AZ106" i="1"/>
  <c r="AU19" i="1"/>
  <c r="AW19" i="1" s="1"/>
  <c r="AT113" i="1"/>
  <c r="AU112" i="1"/>
  <c r="AU108" i="1"/>
  <c r="AU104" i="1"/>
  <c r="AU100" i="1"/>
  <c r="AU96" i="1"/>
  <c r="AU92" i="1"/>
  <c r="AU88" i="1"/>
  <c r="AU84" i="1"/>
  <c r="AU80" i="1"/>
  <c r="AU76" i="1"/>
  <c r="AU72" i="1"/>
  <c r="AU68" i="1"/>
  <c r="AU64" i="1"/>
  <c r="AU60" i="1"/>
  <c r="AW60" i="1" s="1"/>
  <c r="AU56" i="1"/>
  <c r="AW56" i="1" s="1"/>
  <c r="AU52" i="1"/>
  <c r="AW52" i="1" s="1"/>
  <c r="AU48" i="1"/>
  <c r="AW48" i="1" s="1"/>
  <c r="AU44" i="1"/>
  <c r="AW44" i="1" s="1"/>
  <c r="AU40" i="1"/>
  <c r="AW40" i="1" s="1"/>
  <c r="AU36" i="1"/>
  <c r="AW36" i="1" s="1"/>
  <c r="AU32" i="1"/>
  <c r="AW32" i="1" s="1"/>
  <c r="AU28" i="1"/>
  <c r="AW28" i="1" s="1"/>
  <c r="AU24" i="1"/>
  <c r="AW24" i="1" s="1"/>
  <c r="AU20" i="1"/>
  <c r="AW20" i="1" s="1"/>
  <c r="AZ113" i="1"/>
  <c r="BA22" i="1"/>
  <c r="BC22" i="1" s="1"/>
  <c r="BA113" i="1"/>
  <c r="BA109" i="1"/>
  <c r="BA105" i="1"/>
  <c r="BA101" i="1"/>
  <c r="BA97" i="1"/>
  <c r="BA93" i="1"/>
  <c r="BA89" i="1"/>
  <c r="BA85" i="1"/>
  <c r="BA81" i="1"/>
  <c r="BA77" i="1"/>
  <c r="BA73" i="1"/>
  <c r="BA69" i="1"/>
  <c r="BA65" i="1"/>
  <c r="BA61" i="1"/>
  <c r="BC61" i="1" s="1"/>
  <c r="BA57" i="1"/>
  <c r="BC57" i="1" s="1"/>
  <c r="BA53" i="1"/>
  <c r="BC53" i="1" s="1"/>
  <c r="BA49" i="1"/>
  <c r="BC49" i="1" s="1"/>
  <c r="BA45" i="1"/>
  <c r="BC45" i="1" s="1"/>
  <c r="BA41" i="1"/>
  <c r="BC41" i="1" s="1"/>
  <c r="BA37" i="1"/>
  <c r="BC37" i="1" s="1"/>
  <c r="BA33" i="1"/>
  <c r="BC33" i="1" s="1"/>
  <c r="BA29" i="1"/>
  <c r="BC29" i="1" s="1"/>
  <c r="BA25" i="1"/>
  <c r="BC25" i="1" s="1"/>
  <c r="BA21" i="1"/>
  <c r="BC21" i="1" s="1"/>
  <c r="BG29" i="1"/>
  <c r="BI29" i="1" s="1"/>
  <c r="BG105" i="1"/>
  <c r="BG85" i="1"/>
  <c r="BG65" i="1"/>
  <c r="BS102" i="1"/>
  <c r="BR81" i="1"/>
  <c r="CE98" i="1"/>
  <c r="CE66" i="1"/>
  <c r="BR17" i="1"/>
  <c r="BT17" i="1" s="1"/>
  <c r="BS30" i="1"/>
  <c r="BU30" i="1" s="1"/>
  <c r="BR52" i="1"/>
  <c r="BT52" i="1" s="1"/>
  <c r="BR73" i="1"/>
  <c r="BS86" i="1"/>
  <c r="BR97" i="1"/>
  <c r="BR108" i="1"/>
  <c r="BR36" i="1"/>
  <c r="BT36" i="1" s="1"/>
  <c r="BR57" i="1"/>
  <c r="BT57" i="1" s="1"/>
  <c r="BS78" i="1"/>
  <c r="BR89" i="1"/>
  <c r="BR100" i="1"/>
  <c r="BS110" i="1"/>
  <c r="BR104" i="1"/>
  <c r="BR80" i="1"/>
  <c r="BR48" i="1"/>
  <c r="BT48" i="1" s="1"/>
  <c r="BR32" i="1"/>
  <c r="BT32" i="1" s="1"/>
  <c r="BS62" i="1"/>
  <c r="BU62" i="1" s="1"/>
  <c r="DB35" i="1"/>
  <c r="DD35" i="1" s="1"/>
  <c r="DC88" i="1"/>
  <c r="DB59" i="1"/>
  <c r="DD59" i="1" s="1"/>
  <c r="DC104" i="1"/>
  <c r="DB67" i="1"/>
  <c r="DB110" i="1"/>
  <c r="AT94" i="1"/>
  <c r="AT70" i="1"/>
  <c r="AT46" i="1"/>
  <c r="AV46" i="1" s="1"/>
  <c r="AT22" i="1"/>
  <c r="AV22" i="1" s="1"/>
  <c r="AU105" i="1"/>
  <c r="AU81" i="1"/>
  <c r="AU57" i="1"/>
  <c r="AW57" i="1" s="1"/>
  <c r="AU33" i="1"/>
  <c r="AW33" i="1" s="1"/>
  <c r="AZ114" i="1"/>
  <c r="BA19" i="1"/>
  <c r="BC19" i="1" s="1"/>
  <c r="AZ112" i="1"/>
  <c r="AZ104" i="1"/>
  <c r="BA112" i="1"/>
  <c r="BA108" i="1"/>
  <c r="BA104" i="1"/>
  <c r="BA100" i="1"/>
  <c r="BA96" i="1"/>
  <c r="BA92" i="1"/>
  <c r="BA88" i="1"/>
  <c r="BA84" i="1"/>
  <c r="BA80" i="1"/>
  <c r="BA76" i="1"/>
  <c r="BA72" i="1"/>
  <c r="BA68" i="1"/>
  <c r="BA64" i="1"/>
  <c r="BA60" i="1"/>
  <c r="BC60" i="1" s="1"/>
  <c r="BA56" i="1"/>
  <c r="BC56" i="1" s="1"/>
  <c r="BA52" i="1"/>
  <c r="BC52" i="1" s="1"/>
  <c r="BA48" i="1"/>
  <c r="BC48" i="1" s="1"/>
  <c r="BA44" i="1"/>
  <c r="BC44" i="1" s="1"/>
  <c r="BA40" i="1"/>
  <c r="BC40" i="1" s="1"/>
  <c r="BA36" i="1"/>
  <c r="BC36" i="1" s="1"/>
  <c r="BA32" i="1"/>
  <c r="BC32" i="1" s="1"/>
  <c r="BA28" i="1"/>
  <c r="BC28" i="1" s="1"/>
  <c r="BA24" i="1"/>
  <c r="BC24" i="1" s="1"/>
  <c r="BA20" i="1"/>
  <c r="BC20" i="1" s="1"/>
  <c r="BG25" i="1"/>
  <c r="BI25" i="1" s="1"/>
  <c r="BG41" i="1"/>
  <c r="BI41" i="1" s="1"/>
  <c r="BG101" i="1"/>
  <c r="BG81" i="1"/>
  <c r="BG57" i="1"/>
  <c r="BI57" i="1" s="1"/>
  <c r="BG33" i="1"/>
  <c r="BI33" i="1" s="1"/>
  <c r="BS108" i="1"/>
  <c r="BS100" i="1"/>
  <c r="BS92" i="1"/>
  <c r="BS84" i="1"/>
  <c r="BS76" i="1"/>
  <c r="BS68" i="1"/>
  <c r="BS60" i="1"/>
  <c r="BU60" i="1" s="1"/>
  <c r="BS52" i="1"/>
  <c r="BU52" i="1" s="1"/>
  <c r="BS44" i="1"/>
  <c r="BU44" i="1" s="1"/>
  <c r="BS36" i="1"/>
  <c r="BU36" i="1" s="1"/>
  <c r="BS28" i="1"/>
  <c r="BU28" i="1" s="1"/>
  <c r="BS20" i="1"/>
  <c r="BU20" i="1" s="1"/>
  <c r="BS16" i="1"/>
  <c r="BU16" i="1" s="1"/>
  <c r="BS94" i="1"/>
  <c r="BR68" i="1"/>
  <c r="BR25" i="1"/>
  <c r="BT25" i="1" s="1"/>
  <c r="BY19" i="1"/>
  <c r="CA19" i="1" s="1"/>
  <c r="BY99" i="1"/>
  <c r="BX78" i="1"/>
  <c r="BY56" i="1"/>
  <c r="CA56" i="1" s="1"/>
  <c r="CD112" i="1"/>
  <c r="CE90" i="1"/>
  <c r="CD56" i="1"/>
  <c r="CF56" i="1" s="1"/>
  <c r="BA17" i="1"/>
  <c r="BC17" i="1" s="1"/>
  <c r="BG109" i="1"/>
  <c r="BG93" i="1"/>
  <c r="BG77" i="1"/>
  <c r="BG61" i="1"/>
  <c r="BI61" i="1" s="1"/>
  <c r="BG45" i="1"/>
  <c r="BI45" i="1" s="1"/>
  <c r="BY114" i="1"/>
  <c r="BY108" i="1"/>
  <c r="BY100" i="1"/>
  <c r="BY92" i="1"/>
  <c r="BY84" i="1"/>
  <c r="BY76" i="1"/>
  <c r="BY68" i="1"/>
  <c r="BY60" i="1"/>
  <c r="CA60" i="1" s="1"/>
  <c r="BY52" i="1"/>
  <c r="CA52" i="1" s="1"/>
  <c r="BY44" i="1"/>
  <c r="CA44" i="1" s="1"/>
  <c r="BY36" i="1"/>
  <c r="CA36" i="1" s="1"/>
  <c r="BY28" i="1"/>
  <c r="CA28" i="1" s="1"/>
  <c r="BY20" i="1"/>
  <c r="CA20" i="1" s="1"/>
  <c r="BY115" i="1"/>
  <c r="BY104" i="1"/>
  <c r="BX94" i="1"/>
  <c r="BY83" i="1"/>
  <c r="BY72" i="1"/>
  <c r="BX62" i="1"/>
  <c r="BZ62" i="1" s="1"/>
  <c r="BY51" i="1"/>
  <c r="CA51" i="1" s="1"/>
  <c r="BY40" i="1"/>
  <c r="CA40" i="1" s="1"/>
  <c r="CQ111" i="1"/>
  <c r="CQ68" i="1"/>
  <c r="DC114" i="1"/>
  <c r="DC72" i="1"/>
  <c r="DB19" i="1"/>
  <c r="DD19" i="1" s="1"/>
  <c r="DH112" i="1"/>
  <c r="DH110" i="1"/>
  <c r="DH108" i="1"/>
  <c r="DH104" i="1"/>
  <c r="DH102" i="1"/>
  <c r="DH100" i="1"/>
  <c r="DH96" i="1"/>
  <c r="DH94" i="1"/>
  <c r="DH92" i="1"/>
  <c r="DH88" i="1"/>
  <c r="DH86" i="1"/>
  <c r="DH84" i="1"/>
  <c r="DH82" i="1"/>
  <c r="DH80" i="1"/>
  <c r="DH78" i="1"/>
  <c r="DH76" i="1"/>
  <c r="DH74" i="1"/>
  <c r="DH72" i="1"/>
  <c r="DH70" i="1"/>
  <c r="DI100" i="1"/>
  <c r="BR101" i="1"/>
  <c r="BR85" i="1"/>
  <c r="BR69" i="1"/>
  <c r="BR53" i="1"/>
  <c r="BT53" i="1" s="1"/>
  <c r="BR37" i="1"/>
  <c r="BT37" i="1" s="1"/>
  <c r="BR21" i="1"/>
  <c r="BT21" i="1" s="1"/>
  <c r="BY16" i="1"/>
  <c r="CA16" i="1" s="1"/>
  <c r="BX112" i="1"/>
  <c r="BX108" i="1"/>
  <c r="BX104" i="1"/>
  <c r="BX100" i="1"/>
  <c r="BX96" i="1"/>
  <c r="BX92" i="1"/>
  <c r="BX88" i="1"/>
  <c r="BX84" i="1"/>
  <c r="BX80" i="1"/>
  <c r="BX76" i="1"/>
  <c r="BX72" i="1"/>
  <c r="BX68" i="1"/>
  <c r="BX64" i="1"/>
  <c r="BX60" i="1"/>
  <c r="BZ60" i="1" s="1"/>
  <c r="BX56" i="1"/>
  <c r="BZ56" i="1" s="1"/>
  <c r="BX52" i="1"/>
  <c r="BZ52" i="1" s="1"/>
  <c r="BX48" i="1"/>
  <c r="BZ48" i="1" s="1"/>
  <c r="BX44" i="1"/>
  <c r="BZ44" i="1" s="1"/>
  <c r="BX40" i="1"/>
  <c r="BZ40" i="1" s="1"/>
  <c r="BX36" i="1"/>
  <c r="BZ36" i="1" s="1"/>
  <c r="BX32" i="1"/>
  <c r="BZ32" i="1" s="1"/>
  <c r="BX28" i="1"/>
  <c r="BZ28" i="1" s="1"/>
  <c r="BX24" i="1"/>
  <c r="BZ24" i="1" s="1"/>
  <c r="BX20" i="1"/>
  <c r="BZ20" i="1" s="1"/>
  <c r="BY112" i="1"/>
  <c r="BX102" i="1"/>
  <c r="BY91" i="1"/>
  <c r="BY80" i="1"/>
  <c r="BX70" i="1"/>
  <c r="BY59" i="1"/>
  <c r="CA59" i="1" s="1"/>
  <c r="BY48" i="1"/>
  <c r="CA48" i="1" s="1"/>
  <c r="BX38" i="1"/>
  <c r="BZ38" i="1" s="1"/>
  <c r="BY27" i="1"/>
  <c r="CA27" i="1" s="1"/>
  <c r="CE112" i="1"/>
  <c r="CE104" i="1"/>
  <c r="CE96" i="1"/>
  <c r="CE88" i="1"/>
  <c r="CE80" i="1"/>
  <c r="CE72" i="1"/>
  <c r="CE64" i="1"/>
  <c r="CE56" i="1"/>
  <c r="CG56" i="1" s="1"/>
  <c r="CE48" i="1"/>
  <c r="CG48" i="1" s="1"/>
  <c r="CE40" i="1"/>
  <c r="CG40" i="1" s="1"/>
  <c r="CJ113" i="1"/>
  <c r="CP110" i="1"/>
  <c r="CP102" i="1"/>
  <c r="CP94" i="1"/>
  <c r="CP86" i="1"/>
  <c r="CP78" i="1"/>
  <c r="CP70" i="1"/>
  <c r="CP62" i="1"/>
  <c r="CR62" i="1" s="1"/>
  <c r="CP54" i="1"/>
  <c r="CR54" i="1" s="1"/>
  <c r="CQ100" i="1"/>
  <c r="CP58" i="1"/>
  <c r="CR58" i="1" s="1"/>
  <c r="CP90" i="1"/>
  <c r="CW114" i="1"/>
  <c r="DB17" i="1"/>
  <c r="DD17" i="1" s="1"/>
  <c r="DH16" i="1"/>
  <c r="DJ16" i="1" s="1"/>
  <c r="DH67" i="1"/>
  <c r="DH21" i="1"/>
  <c r="DJ21" i="1" s="1"/>
  <c r="DI75" i="1"/>
  <c r="DO115" i="1"/>
  <c r="DO113" i="1"/>
  <c r="DO111" i="1"/>
  <c r="DO109" i="1"/>
  <c r="DO107" i="1"/>
  <c r="DO105" i="1"/>
  <c r="DO103" i="1"/>
  <c r="DO101" i="1"/>
  <c r="DO99" i="1"/>
  <c r="DO97" i="1"/>
  <c r="DO95" i="1"/>
  <c r="DO93" i="1"/>
  <c r="DO91" i="1"/>
  <c r="DO89" i="1"/>
  <c r="DO87" i="1"/>
  <c r="DO85" i="1"/>
  <c r="DO83" i="1"/>
  <c r="DO81" i="1"/>
  <c r="DO79" i="1"/>
  <c r="DO77" i="1"/>
  <c r="AT109" i="1"/>
  <c r="AT93" i="1"/>
  <c r="AT77" i="1"/>
  <c r="AT61" i="1"/>
  <c r="AV61" i="1" s="1"/>
  <c r="AT45" i="1"/>
  <c r="AV45" i="1" s="1"/>
  <c r="AT29" i="1"/>
  <c r="AV29" i="1" s="1"/>
  <c r="AU106" i="1"/>
  <c r="AT96" i="1"/>
  <c r="AU85" i="1"/>
  <c r="AU74" i="1"/>
  <c r="AT64" i="1"/>
  <c r="AU53" i="1"/>
  <c r="AW53" i="1" s="1"/>
  <c r="AU42" i="1"/>
  <c r="AW42" i="1" s="1"/>
  <c r="AT32" i="1"/>
  <c r="AV32" i="1" s="1"/>
  <c r="AU21" i="1"/>
  <c r="AW21" i="1" s="1"/>
  <c r="AZ101" i="1"/>
  <c r="AZ89" i="1"/>
  <c r="AZ77" i="1"/>
  <c r="AZ61" i="1"/>
  <c r="BB61" i="1" s="1"/>
  <c r="AZ37" i="1"/>
  <c r="BB37" i="1" s="1"/>
  <c r="AZ21" i="1"/>
  <c r="BB21" i="1" s="1"/>
  <c r="BA16" i="1"/>
  <c r="BA98" i="1"/>
  <c r="BA82" i="1"/>
  <c r="BA66" i="1"/>
  <c r="BA50" i="1"/>
  <c r="BC50" i="1" s="1"/>
  <c r="BA34" i="1"/>
  <c r="BC34" i="1" s="1"/>
  <c r="BA18" i="1"/>
  <c r="BC18" i="1" s="1"/>
  <c r="AT105" i="1"/>
  <c r="AT89" i="1"/>
  <c r="AT73" i="1"/>
  <c r="AT57" i="1"/>
  <c r="AV57" i="1" s="1"/>
  <c r="AT41" i="1"/>
  <c r="AV41" i="1" s="1"/>
  <c r="AT21" i="1"/>
  <c r="AV21" i="1" s="1"/>
  <c r="AU109" i="1"/>
  <c r="AU98" i="1"/>
  <c r="AT88" i="1"/>
  <c r="AU77" i="1"/>
  <c r="AU66" i="1"/>
  <c r="AT56" i="1"/>
  <c r="AV56" i="1" s="1"/>
  <c r="AU45" i="1"/>
  <c r="AW45" i="1" s="1"/>
  <c r="AU29" i="1"/>
  <c r="AW29" i="1" s="1"/>
  <c r="AZ109" i="1"/>
  <c r="AZ85" i="1"/>
  <c r="AZ69" i="1"/>
  <c r="AZ57" i="1"/>
  <c r="BB57" i="1" s="1"/>
  <c r="AZ41" i="1"/>
  <c r="BB41" i="1" s="1"/>
  <c r="AZ25" i="1"/>
  <c r="BB25" i="1" s="1"/>
  <c r="AZ108" i="1"/>
  <c r="BA94" i="1"/>
  <c r="BA78" i="1"/>
  <c r="BA62" i="1"/>
  <c r="BC62" i="1" s="1"/>
  <c r="BA46" i="1"/>
  <c r="BC46" i="1" s="1"/>
  <c r="BA26" i="1"/>
  <c r="BC26" i="1" s="1"/>
  <c r="AN41" i="1"/>
  <c r="AP41" i="1" s="1"/>
  <c r="AT16" i="1"/>
  <c r="AT114" i="1"/>
  <c r="AU111" i="1"/>
  <c r="AT106" i="1"/>
  <c r="AU103" i="1"/>
  <c r="AT98" i="1"/>
  <c r="AU95" i="1"/>
  <c r="AT90" i="1"/>
  <c r="AU87" i="1"/>
  <c r="AT82" i="1"/>
  <c r="AU79" i="1"/>
  <c r="AT74" i="1"/>
  <c r="AU71" i="1"/>
  <c r="AT66" i="1"/>
  <c r="AU63" i="1"/>
  <c r="AT58" i="1"/>
  <c r="AV58" i="1" s="1"/>
  <c r="AU55" i="1"/>
  <c r="AW55" i="1" s="1"/>
  <c r="AT50" i="1"/>
  <c r="AV50" i="1" s="1"/>
  <c r="AU47" i="1"/>
  <c r="AW47" i="1" s="1"/>
  <c r="AT42" i="1"/>
  <c r="AV42" i="1" s="1"/>
  <c r="AU39" i="1"/>
  <c r="AW39" i="1" s="1"/>
  <c r="AT34" i="1"/>
  <c r="AV34" i="1" s="1"/>
  <c r="AU31" i="1"/>
  <c r="AW31" i="1" s="1"/>
  <c r="AT26" i="1"/>
  <c r="AV26" i="1" s="1"/>
  <c r="AU23" i="1"/>
  <c r="AW23" i="1" s="1"/>
  <c r="AT18" i="1"/>
  <c r="AV18" i="1" s="1"/>
  <c r="AZ100" i="1"/>
  <c r="AZ96" i="1"/>
  <c r="AZ92" i="1"/>
  <c r="AZ88" i="1"/>
  <c r="AZ84" i="1"/>
  <c r="AZ80" i="1"/>
  <c r="AZ76" i="1"/>
  <c r="AZ72" i="1"/>
  <c r="AZ68" i="1"/>
  <c r="AZ64" i="1"/>
  <c r="AZ60" i="1"/>
  <c r="BB60" i="1" s="1"/>
  <c r="AZ56" i="1"/>
  <c r="BB56" i="1" s="1"/>
  <c r="AZ52" i="1"/>
  <c r="BB52" i="1" s="1"/>
  <c r="AZ48" i="1"/>
  <c r="BB48" i="1" s="1"/>
  <c r="AZ44" i="1"/>
  <c r="BB44" i="1" s="1"/>
  <c r="AZ40" i="1"/>
  <c r="BB40" i="1" s="1"/>
  <c r="AZ36" i="1"/>
  <c r="BB36" i="1" s="1"/>
  <c r="AZ32" i="1"/>
  <c r="BB32" i="1" s="1"/>
  <c r="AZ28" i="1"/>
  <c r="BB28" i="1" s="1"/>
  <c r="AZ24" i="1"/>
  <c r="BB24" i="1" s="1"/>
  <c r="AZ20" i="1"/>
  <c r="BB20" i="1" s="1"/>
  <c r="AZ15" i="1"/>
  <c r="BA115" i="1"/>
  <c r="AZ110" i="1"/>
  <c r="BA107" i="1"/>
  <c r="BG18" i="1"/>
  <c r="BI18" i="1" s="1"/>
  <c r="BF16" i="1"/>
  <c r="BM113" i="1"/>
  <c r="BM111" i="1"/>
  <c r="BM109" i="1"/>
  <c r="BM105" i="1"/>
  <c r="BM103" i="1"/>
  <c r="BM101" i="1"/>
  <c r="BM97" i="1"/>
  <c r="BM95" i="1"/>
  <c r="BM93" i="1"/>
  <c r="BM89" i="1"/>
  <c r="BM87" i="1"/>
  <c r="BM85" i="1"/>
  <c r="BM81" i="1"/>
  <c r="BM79" i="1"/>
  <c r="BM77" i="1"/>
  <c r="BM73" i="1"/>
  <c r="BM71" i="1"/>
  <c r="BM69" i="1"/>
  <c r="BM65" i="1"/>
  <c r="BM63" i="1"/>
  <c r="BM61" i="1"/>
  <c r="BO61" i="1" s="1"/>
  <c r="BM57" i="1"/>
  <c r="BO57" i="1" s="1"/>
  <c r="BM55" i="1"/>
  <c r="BO55" i="1" s="1"/>
  <c r="BM53" i="1"/>
  <c r="BO53" i="1" s="1"/>
  <c r="BM49" i="1"/>
  <c r="BO49" i="1" s="1"/>
  <c r="BM47" i="1"/>
  <c r="BO47" i="1" s="1"/>
  <c r="BM45" i="1"/>
  <c r="BO45" i="1" s="1"/>
  <c r="BM41" i="1"/>
  <c r="BO41" i="1" s="1"/>
  <c r="BM39" i="1"/>
  <c r="BO39" i="1" s="1"/>
  <c r="BM37" i="1"/>
  <c r="BO37" i="1" s="1"/>
  <c r="BM33" i="1"/>
  <c r="BO33" i="1" s="1"/>
  <c r="BM31" i="1"/>
  <c r="BO31" i="1" s="1"/>
  <c r="BM29" i="1"/>
  <c r="BO29" i="1" s="1"/>
  <c r="BM25" i="1"/>
  <c r="BO25" i="1" s="1"/>
  <c r="BM23" i="1"/>
  <c r="BO23" i="1" s="1"/>
  <c r="BM21" i="1"/>
  <c r="BO21" i="1" s="1"/>
  <c r="BM17" i="1"/>
  <c r="BO17" i="1" s="1"/>
  <c r="BL111" i="1"/>
  <c r="BL100" i="1"/>
  <c r="BL90" i="1"/>
  <c r="BL79" i="1"/>
  <c r="BL68" i="1"/>
  <c r="BL58" i="1"/>
  <c r="BN58" i="1" s="1"/>
  <c r="BL47" i="1"/>
  <c r="BN47" i="1" s="1"/>
  <c r="BL36" i="1"/>
  <c r="BN36" i="1" s="1"/>
  <c r="BL26" i="1"/>
  <c r="BN26" i="1" s="1"/>
  <c r="BM104" i="1"/>
  <c r="BM94" i="1"/>
  <c r="BM72" i="1"/>
  <c r="BM62" i="1"/>
  <c r="BO62" i="1" s="1"/>
  <c r="BM51" i="1"/>
  <c r="BO51" i="1" s="1"/>
  <c r="BM40" i="1"/>
  <c r="BO40" i="1" s="1"/>
  <c r="BM30" i="1"/>
  <c r="BO30" i="1" s="1"/>
  <c r="BR114" i="1"/>
  <c r="BR110" i="1"/>
  <c r="BR106" i="1"/>
  <c r="BR102" i="1"/>
  <c r="BR98" i="1"/>
  <c r="BR94" i="1"/>
  <c r="BR90" i="1"/>
  <c r="BR86" i="1"/>
  <c r="BR82" i="1"/>
  <c r="BR78" i="1"/>
  <c r="BR74" i="1"/>
  <c r="BR70" i="1"/>
  <c r="BR66" i="1"/>
  <c r="BR62" i="1"/>
  <c r="BT62" i="1" s="1"/>
  <c r="BR58" i="1"/>
  <c r="BT58" i="1" s="1"/>
  <c r="BR54" i="1"/>
  <c r="BT54" i="1" s="1"/>
  <c r="BR50" i="1"/>
  <c r="BT50" i="1" s="1"/>
  <c r="BR46" i="1"/>
  <c r="BT46" i="1" s="1"/>
  <c r="BR42" i="1"/>
  <c r="BT42" i="1" s="1"/>
  <c r="BR38" i="1"/>
  <c r="BT38" i="1" s="1"/>
  <c r="BR34" i="1"/>
  <c r="BT34" i="1" s="1"/>
  <c r="BR30" i="1"/>
  <c r="BT30" i="1" s="1"/>
  <c r="BR26" i="1"/>
  <c r="BT26" i="1" s="1"/>
  <c r="BR22" i="1"/>
  <c r="BT22" i="1" s="1"/>
  <c r="BR18" i="1"/>
  <c r="BT18" i="1" s="1"/>
  <c r="BS114" i="1"/>
  <c r="BR109" i="1"/>
  <c r="BS98" i="1"/>
  <c r="BR93" i="1"/>
  <c r="BS82" i="1"/>
  <c r="BR77" i="1"/>
  <c r="BS66" i="1"/>
  <c r="BR61" i="1"/>
  <c r="BT61" i="1" s="1"/>
  <c r="BS50" i="1"/>
  <c r="BU50" i="1" s="1"/>
  <c r="BR45" i="1"/>
  <c r="BT45" i="1" s="1"/>
  <c r="BS34" i="1"/>
  <c r="BU34" i="1" s="1"/>
  <c r="BR29" i="1"/>
  <c r="BT29" i="1" s="1"/>
  <c r="BS18" i="1"/>
  <c r="BU18" i="1" s="1"/>
  <c r="CJ105" i="1"/>
  <c r="CJ97" i="1"/>
  <c r="CJ89" i="1"/>
  <c r="CJ81" i="1"/>
  <c r="AT97" i="1"/>
  <c r="AT81" i="1"/>
  <c r="AT65" i="1"/>
  <c r="AT49" i="1"/>
  <c r="AV49" i="1" s="1"/>
  <c r="AT37" i="1"/>
  <c r="AV37" i="1" s="1"/>
  <c r="AT25" i="1"/>
  <c r="AV25" i="1" s="1"/>
  <c r="AT112" i="1"/>
  <c r="AU101" i="1"/>
  <c r="AU90" i="1"/>
  <c r="AT80" i="1"/>
  <c r="AU69" i="1"/>
  <c r="AU58" i="1"/>
  <c r="AW58" i="1" s="1"/>
  <c r="AT48" i="1"/>
  <c r="AV48" i="1" s="1"/>
  <c r="AU37" i="1"/>
  <c r="AW37" i="1" s="1"/>
  <c r="AU26" i="1"/>
  <c r="AW26" i="1" s="1"/>
  <c r="AU18" i="1"/>
  <c r="AW18" i="1" s="1"/>
  <c r="AZ105" i="1"/>
  <c r="AZ93" i="1"/>
  <c r="AZ73" i="1"/>
  <c r="AZ53" i="1"/>
  <c r="BB53" i="1" s="1"/>
  <c r="AZ45" i="1"/>
  <c r="BB45" i="1" s="1"/>
  <c r="AZ29" i="1"/>
  <c r="BB29" i="1" s="1"/>
  <c r="BA110" i="1"/>
  <c r="BA90" i="1"/>
  <c r="BA74" i="1"/>
  <c r="BA54" i="1"/>
  <c r="BC54" i="1" s="1"/>
  <c r="BA38" i="1"/>
  <c r="BC38" i="1" s="1"/>
  <c r="AH16" i="1"/>
  <c r="AJ16" i="1" s="1"/>
  <c r="AH20" i="1"/>
  <c r="AJ20" i="1" s="1"/>
  <c r="AI16" i="1"/>
  <c r="AK16" i="1" s="1"/>
  <c r="AI20" i="1"/>
  <c r="AK20" i="1" s="1"/>
  <c r="AN16" i="1"/>
  <c r="AT115" i="1"/>
  <c r="AT111" i="1"/>
  <c r="AT107" i="1"/>
  <c r="AT103" i="1"/>
  <c r="AT99" i="1"/>
  <c r="AT95" i="1"/>
  <c r="AT91" i="1"/>
  <c r="AT87" i="1"/>
  <c r="AT83" i="1"/>
  <c r="AT79" i="1"/>
  <c r="AT75" i="1"/>
  <c r="AT71" i="1"/>
  <c r="AT67" i="1"/>
  <c r="AT63" i="1"/>
  <c r="AT59" i="1"/>
  <c r="AV59" i="1" s="1"/>
  <c r="AT55" i="1"/>
  <c r="AV55" i="1" s="1"/>
  <c r="AT51" i="1"/>
  <c r="AV51" i="1" s="1"/>
  <c r="AT47" i="1"/>
  <c r="AV47" i="1" s="1"/>
  <c r="AT43" i="1"/>
  <c r="AV43" i="1" s="1"/>
  <c r="AT39" i="1"/>
  <c r="AV39" i="1" s="1"/>
  <c r="AT35" i="1"/>
  <c r="AV35" i="1" s="1"/>
  <c r="AT31" i="1"/>
  <c r="AV31" i="1" s="1"/>
  <c r="AT27" i="1"/>
  <c r="AV27" i="1" s="1"/>
  <c r="AT23" i="1"/>
  <c r="AV23" i="1" s="1"/>
  <c r="AT19" i="1"/>
  <c r="AV19" i="1" s="1"/>
  <c r="AU16" i="1"/>
  <c r="AT108" i="1"/>
  <c r="AT100" i="1"/>
  <c r="AT92" i="1"/>
  <c r="AT84" i="1"/>
  <c r="AT76" i="1"/>
  <c r="AT68" i="1"/>
  <c r="AT60" i="1"/>
  <c r="AV60" i="1" s="1"/>
  <c r="AT52" i="1"/>
  <c r="AV52" i="1" s="1"/>
  <c r="AT44" i="1"/>
  <c r="AV44" i="1" s="1"/>
  <c r="AT36" i="1"/>
  <c r="AV36" i="1" s="1"/>
  <c r="AT28" i="1"/>
  <c r="AV28" i="1" s="1"/>
  <c r="AT20" i="1"/>
  <c r="AV20" i="1" s="1"/>
  <c r="AZ115" i="1"/>
  <c r="AZ111" i="1"/>
  <c r="AZ107" i="1"/>
  <c r="AZ103" i="1"/>
  <c r="AZ99" i="1"/>
  <c r="AZ95" i="1"/>
  <c r="AZ91" i="1"/>
  <c r="AZ87" i="1"/>
  <c r="AZ83" i="1"/>
  <c r="AZ79" i="1"/>
  <c r="AZ75" i="1"/>
  <c r="AZ71" i="1"/>
  <c r="AZ67" i="1"/>
  <c r="AZ63" i="1"/>
  <c r="AZ59" i="1"/>
  <c r="BB59" i="1" s="1"/>
  <c r="AZ55" i="1"/>
  <c r="BB55" i="1" s="1"/>
  <c r="AZ51" i="1"/>
  <c r="BB51" i="1" s="1"/>
  <c r="AZ47" i="1"/>
  <c r="BB47" i="1" s="1"/>
  <c r="AZ43" i="1"/>
  <c r="BB43" i="1" s="1"/>
  <c r="AZ39" i="1"/>
  <c r="BB39" i="1" s="1"/>
  <c r="AZ35" i="1"/>
  <c r="BB35" i="1" s="1"/>
  <c r="AZ31" i="1"/>
  <c r="BB31" i="1" s="1"/>
  <c r="AZ27" i="1"/>
  <c r="BB27" i="1" s="1"/>
  <c r="AZ23" i="1"/>
  <c r="BB23" i="1" s="1"/>
  <c r="AZ19" i="1"/>
  <c r="BB19" i="1" s="1"/>
  <c r="BA114" i="1"/>
  <c r="BA106" i="1"/>
  <c r="BG16" i="1"/>
  <c r="BF114" i="1"/>
  <c r="BF112" i="1"/>
  <c r="BF110" i="1"/>
  <c r="BF108" i="1"/>
  <c r="BF106" i="1"/>
  <c r="BF104" i="1"/>
  <c r="BF102" i="1"/>
  <c r="BF100" i="1"/>
  <c r="BF98" i="1"/>
  <c r="BF96" i="1"/>
  <c r="BF94" i="1"/>
  <c r="BF92" i="1"/>
  <c r="BF90" i="1"/>
  <c r="BF88" i="1"/>
  <c r="BF86" i="1"/>
  <c r="BF84" i="1"/>
  <c r="BF82" i="1"/>
  <c r="BF80" i="1"/>
  <c r="BF78" i="1"/>
  <c r="BF76" i="1"/>
  <c r="BF74" i="1"/>
  <c r="BF72" i="1"/>
  <c r="BF70" i="1"/>
  <c r="BF68" i="1"/>
  <c r="BF66" i="1"/>
  <c r="BF64" i="1"/>
  <c r="BF62" i="1"/>
  <c r="BH62" i="1" s="1"/>
  <c r="BF60" i="1"/>
  <c r="BH60" i="1" s="1"/>
  <c r="BF58" i="1"/>
  <c r="BH58" i="1" s="1"/>
  <c r="BF56" i="1"/>
  <c r="BH56" i="1" s="1"/>
  <c r="BF54" i="1"/>
  <c r="BH54" i="1" s="1"/>
  <c r="BF52" i="1"/>
  <c r="BH52" i="1" s="1"/>
  <c r="BF50" i="1"/>
  <c r="BH50" i="1" s="1"/>
  <c r="BF48" i="1"/>
  <c r="BH48" i="1" s="1"/>
  <c r="BF46" i="1"/>
  <c r="BH46" i="1" s="1"/>
  <c r="BF44" i="1"/>
  <c r="BH44" i="1" s="1"/>
  <c r="BF42" i="1"/>
  <c r="BH42" i="1" s="1"/>
  <c r="BF40" i="1"/>
  <c r="BH40" i="1" s="1"/>
  <c r="BF38" i="1"/>
  <c r="BH38" i="1" s="1"/>
  <c r="BF36" i="1"/>
  <c r="BH36" i="1" s="1"/>
  <c r="BF34" i="1"/>
  <c r="BH34" i="1" s="1"/>
  <c r="BF32" i="1"/>
  <c r="BH32" i="1" s="1"/>
  <c r="BF30" i="1"/>
  <c r="BH30" i="1" s="1"/>
  <c r="BF28" i="1"/>
  <c r="BH28" i="1" s="1"/>
  <c r="BF26" i="1"/>
  <c r="BH26" i="1" s="1"/>
  <c r="BF24" i="1"/>
  <c r="BH24" i="1" s="1"/>
  <c r="BF22" i="1"/>
  <c r="BH22" i="1" s="1"/>
  <c r="BF20" i="1"/>
  <c r="BH20" i="1" s="1"/>
  <c r="BG115" i="1"/>
  <c r="BG111" i="1"/>
  <c r="BG107" i="1"/>
  <c r="BG103" i="1"/>
  <c r="BG99" i="1"/>
  <c r="BG95" i="1"/>
  <c r="BG91" i="1"/>
  <c r="BG87" i="1"/>
  <c r="BG83" i="1"/>
  <c r="BG79" i="1"/>
  <c r="BG75" i="1"/>
  <c r="BG71" i="1"/>
  <c r="BG67" i="1"/>
  <c r="BG63" i="1"/>
  <c r="BG59" i="1"/>
  <c r="BI59" i="1" s="1"/>
  <c r="BG55" i="1"/>
  <c r="BI55" i="1" s="1"/>
  <c r="BG51" i="1"/>
  <c r="BI51" i="1" s="1"/>
  <c r="BG47" i="1"/>
  <c r="BI47" i="1" s="1"/>
  <c r="BG43" i="1"/>
  <c r="BI43" i="1" s="1"/>
  <c r="BG39" i="1"/>
  <c r="BI39" i="1" s="1"/>
  <c r="BG35" i="1"/>
  <c r="BI35" i="1" s="1"/>
  <c r="BG31" i="1"/>
  <c r="BI31" i="1" s="1"/>
  <c r="BG27" i="1"/>
  <c r="BI27" i="1" s="1"/>
  <c r="BG23" i="1"/>
  <c r="BI23" i="1" s="1"/>
  <c r="BF19" i="1"/>
  <c r="BH19" i="1" s="1"/>
  <c r="BL108" i="1"/>
  <c r="BL98" i="1"/>
  <c r="BL87" i="1"/>
  <c r="BL76" i="1"/>
  <c r="BL66" i="1"/>
  <c r="BL55" i="1"/>
  <c r="BN55" i="1" s="1"/>
  <c r="BL44" i="1"/>
  <c r="BN44" i="1" s="1"/>
  <c r="BL34" i="1"/>
  <c r="BN34" i="1" s="1"/>
  <c r="BM112" i="1"/>
  <c r="BM102" i="1"/>
  <c r="BM80" i="1"/>
  <c r="BM48" i="1"/>
  <c r="BO48" i="1" s="1"/>
  <c r="BM38" i="1"/>
  <c r="BO38" i="1" s="1"/>
  <c r="BM27" i="1"/>
  <c r="BO27" i="1" s="1"/>
  <c r="BR76" i="1"/>
  <c r="BS70" i="1"/>
  <c r="BR65" i="1"/>
  <c r="BR60" i="1"/>
  <c r="BT60" i="1" s="1"/>
  <c r="BS54" i="1"/>
  <c r="BU54" i="1" s="1"/>
  <c r="BR49" i="1"/>
  <c r="BT49" i="1" s="1"/>
  <c r="BR44" i="1"/>
  <c r="BT44" i="1" s="1"/>
  <c r="BS38" i="1"/>
  <c r="BU38" i="1" s="1"/>
  <c r="BR33" i="1"/>
  <c r="BT33" i="1" s="1"/>
  <c r="BR28" i="1"/>
  <c r="BT28" i="1" s="1"/>
  <c r="BS22" i="1"/>
  <c r="BU22" i="1" s="1"/>
  <c r="AI18" i="1"/>
  <c r="AK18" i="1" s="1"/>
  <c r="AT101" i="1"/>
  <c r="AT85" i="1"/>
  <c r="AT69" i="1"/>
  <c r="AT53" i="1"/>
  <c r="AV53" i="1" s="1"/>
  <c r="AT33" i="1"/>
  <c r="AV33" i="1" s="1"/>
  <c r="AT17" i="1"/>
  <c r="AV17" i="1" s="1"/>
  <c r="AU114" i="1"/>
  <c r="AT104" i="1"/>
  <c r="AU93" i="1"/>
  <c r="AU82" i="1"/>
  <c r="AT72" i="1"/>
  <c r="AU61" i="1"/>
  <c r="AW61" i="1" s="1"/>
  <c r="AU50" i="1"/>
  <c r="AW50" i="1" s="1"/>
  <c r="AT40" i="1"/>
  <c r="AV40" i="1" s="1"/>
  <c r="AU34" i="1"/>
  <c r="AW34" i="1" s="1"/>
  <c r="AT24" i="1"/>
  <c r="AV24" i="1" s="1"/>
  <c r="AZ97" i="1"/>
  <c r="AZ81" i="1"/>
  <c r="AZ65" i="1"/>
  <c r="AZ49" i="1"/>
  <c r="BB49" i="1" s="1"/>
  <c r="AZ33" i="1"/>
  <c r="BB33" i="1" s="1"/>
  <c r="AZ17" i="1"/>
  <c r="BB17" i="1" s="1"/>
  <c r="BA102" i="1"/>
  <c r="BA86" i="1"/>
  <c r="BA70" i="1"/>
  <c r="BA58" i="1"/>
  <c r="BC58" i="1" s="1"/>
  <c r="BA42" i="1"/>
  <c r="BC42" i="1" s="1"/>
  <c r="BA30" i="1"/>
  <c r="BC30" i="1" s="1"/>
  <c r="AI17" i="1"/>
  <c r="AK17" i="1" s="1"/>
  <c r="AI19" i="1"/>
  <c r="AK19" i="1" s="1"/>
  <c r="AU115" i="1"/>
  <c r="AU107" i="1"/>
  <c r="AU99" i="1"/>
  <c r="AU91" i="1"/>
  <c r="AU83" i="1"/>
  <c r="AU75" i="1"/>
  <c r="AU67" i="1"/>
  <c r="AU59" i="1"/>
  <c r="AW59" i="1" s="1"/>
  <c r="AU51" i="1"/>
  <c r="AW51" i="1" s="1"/>
  <c r="AU43" i="1"/>
  <c r="AW43" i="1" s="1"/>
  <c r="AU35" i="1"/>
  <c r="AW35" i="1" s="1"/>
  <c r="AU27" i="1"/>
  <c r="AW27" i="1" s="1"/>
  <c r="AZ102" i="1"/>
  <c r="AZ98" i="1"/>
  <c r="AZ94" i="1"/>
  <c r="AZ90" i="1"/>
  <c r="AZ86" i="1"/>
  <c r="AZ82" i="1"/>
  <c r="AZ78" i="1"/>
  <c r="AZ74" i="1"/>
  <c r="AZ70" i="1"/>
  <c r="AZ66" i="1"/>
  <c r="AZ62" i="1"/>
  <c r="BB62" i="1" s="1"/>
  <c r="AZ58" i="1"/>
  <c r="BB58" i="1" s="1"/>
  <c r="AZ54" i="1"/>
  <c r="BB54" i="1" s="1"/>
  <c r="AZ50" i="1"/>
  <c r="BB50" i="1" s="1"/>
  <c r="AZ46" i="1"/>
  <c r="BB46" i="1" s="1"/>
  <c r="AZ42" i="1"/>
  <c r="BB42" i="1" s="1"/>
  <c r="AZ38" i="1"/>
  <c r="BB38" i="1" s="1"/>
  <c r="AZ34" i="1"/>
  <c r="BB34" i="1" s="1"/>
  <c r="AZ30" i="1"/>
  <c r="BB30" i="1" s="1"/>
  <c r="AZ26" i="1"/>
  <c r="BB26" i="1" s="1"/>
  <c r="AZ22" i="1"/>
  <c r="BB22" i="1" s="1"/>
  <c r="AZ18" i="1"/>
  <c r="BB18" i="1" s="1"/>
  <c r="AZ16" i="1"/>
  <c r="BA111" i="1"/>
  <c r="BA103" i="1"/>
  <c r="BA99" i="1"/>
  <c r="BA95" i="1"/>
  <c r="BA91" i="1"/>
  <c r="BA87" i="1"/>
  <c r="BA83" i="1"/>
  <c r="BA79" i="1"/>
  <c r="BA75" i="1"/>
  <c r="BA71" i="1"/>
  <c r="BA67" i="1"/>
  <c r="BA63" i="1"/>
  <c r="BA59" i="1"/>
  <c r="BC59" i="1" s="1"/>
  <c r="BA55" i="1"/>
  <c r="BC55" i="1" s="1"/>
  <c r="BA51" i="1"/>
  <c r="BC51" i="1" s="1"/>
  <c r="BA47" i="1"/>
  <c r="BC47" i="1" s="1"/>
  <c r="BA43" i="1"/>
  <c r="BC43" i="1" s="1"/>
  <c r="BA39" i="1"/>
  <c r="BC39" i="1" s="1"/>
  <c r="BA35" i="1"/>
  <c r="BC35" i="1" s="1"/>
  <c r="BA31" i="1"/>
  <c r="BC31" i="1" s="1"/>
  <c r="BA27" i="1"/>
  <c r="BC27" i="1" s="1"/>
  <c r="BA23" i="1"/>
  <c r="BC23" i="1" s="1"/>
  <c r="BH15" i="1"/>
  <c r="BF10" i="1" s="1"/>
  <c r="BG19" i="1"/>
  <c r="BI19" i="1" s="1"/>
  <c r="BG17" i="1"/>
  <c r="BI17" i="1" s="1"/>
  <c r="BF18" i="1"/>
  <c r="BH18" i="1" s="1"/>
  <c r="BM114" i="1"/>
  <c r="BM108" i="1"/>
  <c r="BM106" i="1"/>
  <c r="BM100" i="1"/>
  <c r="BM98" i="1"/>
  <c r="BM92" i="1"/>
  <c r="BM90" i="1"/>
  <c r="BM84" i="1"/>
  <c r="BM82" i="1"/>
  <c r="BM76" i="1"/>
  <c r="BM74" i="1"/>
  <c r="BM68" i="1"/>
  <c r="BM66" i="1"/>
  <c r="BM60" i="1"/>
  <c r="BO60" i="1" s="1"/>
  <c r="BM58" i="1"/>
  <c r="BO58" i="1" s="1"/>
  <c r="BM52" i="1"/>
  <c r="BO52" i="1" s="1"/>
  <c r="BM50" i="1"/>
  <c r="BO50" i="1" s="1"/>
  <c r="BM44" i="1"/>
  <c r="BO44" i="1" s="1"/>
  <c r="BM42" i="1"/>
  <c r="BO42" i="1" s="1"/>
  <c r="BM36" i="1"/>
  <c r="BO36" i="1" s="1"/>
  <c r="BM34" i="1"/>
  <c r="BO34" i="1" s="1"/>
  <c r="BM28" i="1"/>
  <c r="BO28" i="1" s="1"/>
  <c r="BM26" i="1"/>
  <c r="BO26" i="1" s="1"/>
  <c r="BM20" i="1"/>
  <c r="BO20" i="1" s="1"/>
  <c r="BM18" i="1"/>
  <c r="BO18" i="1" s="1"/>
  <c r="BL16" i="1"/>
  <c r="BL106" i="1"/>
  <c r="BL95" i="1"/>
  <c r="BL84" i="1"/>
  <c r="BL74" i="1"/>
  <c r="BL63" i="1"/>
  <c r="BL52" i="1"/>
  <c r="BN52" i="1" s="1"/>
  <c r="BL42" i="1"/>
  <c r="BN42" i="1" s="1"/>
  <c r="BL31" i="1"/>
  <c r="BN31" i="1" s="1"/>
  <c r="BL20" i="1"/>
  <c r="BN20" i="1" s="1"/>
  <c r="BR16" i="1"/>
  <c r="BS24" i="1"/>
  <c r="BU24" i="1" s="1"/>
  <c r="BS32" i="1"/>
  <c r="BU32" i="1" s="1"/>
  <c r="BS40" i="1"/>
  <c r="BU40" i="1" s="1"/>
  <c r="BS48" i="1"/>
  <c r="BU48" i="1" s="1"/>
  <c r="BS56" i="1"/>
  <c r="BU56" i="1" s="1"/>
  <c r="BS64" i="1"/>
  <c r="BS72" i="1"/>
  <c r="BS80" i="1"/>
  <c r="BS88" i="1"/>
  <c r="BS96" i="1"/>
  <c r="BS104" i="1"/>
  <c r="BS112" i="1"/>
  <c r="BR115" i="1"/>
  <c r="BR111" i="1"/>
  <c r="BR107" i="1"/>
  <c r="BR103" i="1"/>
  <c r="BR99" i="1"/>
  <c r="BR95" i="1"/>
  <c r="BR91" i="1"/>
  <c r="BR87" i="1"/>
  <c r="BR83" i="1"/>
  <c r="BR79" i="1"/>
  <c r="BR75" i="1"/>
  <c r="BR71" i="1"/>
  <c r="BR67" i="1"/>
  <c r="BR63" i="1"/>
  <c r="BR59" i="1"/>
  <c r="BT59" i="1" s="1"/>
  <c r="BR55" i="1"/>
  <c r="BT55" i="1" s="1"/>
  <c r="BR51" i="1"/>
  <c r="BT51" i="1" s="1"/>
  <c r="BR47" i="1"/>
  <c r="BT47" i="1" s="1"/>
  <c r="BR43" i="1"/>
  <c r="BT43" i="1" s="1"/>
  <c r="BR39" i="1"/>
  <c r="BT39" i="1" s="1"/>
  <c r="BR35" i="1"/>
  <c r="BT35" i="1" s="1"/>
  <c r="BR31" i="1"/>
  <c r="BT31" i="1" s="1"/>
  <c r="BR27" i="1"/>
  <c r="BT27" i="1" s="1"/>
  <c r="BR23" i="1"/>
  <c r="BT23" i="1" s="1"/>
  <c r="BR19" i="1"/>
  <c r="BT19" i="1" s="1"/>
  <c r="BS106" i="1"/>
  <c r="BS90" i="1"/>
  <c r="BS74" i="1"/>
  <c r="BS58" i="1"/>
  <c r="BU58" i="1" s="1"/>
  <c r="BS42" i="1"/>
  <c r="BU42" i="1" s="1"/>
  <c r="BS26" i="1"/>
  <c r="BU26" i="1" s="1"/>
  <c r="BL115" i="1"/>
  <c r="BL99" i="1"/>
  <c r="BL83" i="1"/>
  <c r="BL67" i="1"/>
  <c r="BL51" i="1"/>
  <c r="BN51" i="1" s="1"/>
  <c r="BL35" i="1"/>
  <c r="BN35" i="1" s="1"/>
  <c r="BL19" i="1"/>
  <c r="BN19" i="1" s="1"/>
  <c r="BS115" i="1"/>
  <c r="BS113" i="1"/>
  <c r="BS111" i="1"/>
  <c r="BS109" i="1"/>
  <c r="BS107" i="1"/>
  <c r="BS105" i="1"/>
  <c r="BS103" i="1"/>
  <c r="BS101" i="1"/>
  <c r="BS99" i="1"/>
  <c r="BS97" i="1"/>
  <c r="BS95" i="1"/>
  <c r="BS93" i="1"/>
  <c r="BS91" i="1"/>
  <c r="BS89" i="1"/>
  <c r="BS87" i="1"/>
  <c r="BS85" i="1"/>
  <c r="BS83" i="1"/>
  <c r="BS81" i="1"/>
  <c r="BS79" i="1"/>
  <c r="BS77" i="1"/>
  <c r="BS75" i="1"/>
  <c r="BS73" i="1"/>
  <c r="BS71" i="1"/>
  <c r="BS69" i="1"/>
  <c r="BS67" i="1"/>
  <c r="BS65" i="1"/>
  <c r="BS63" i="1"/>
  <c r="BS61" i="1"/>
  <c r="BU61" i="1" s="1"/>
  <c r="BS59" i="1"/>
  <c r="BU59" i="1" s="1"/>
  <c r="BS57" i="1"/>
  <c r="BU57" i="1" s="1"/>
  <c r="BS55" i="1"/>
  <c r="BU55" i="1" s="1"/>
  <c r="BS53" i="1"/>
  <c r="BU53" i="1" s="1"/>
  <c r="BS51" i="1"/>
  <c r="BU51" i="1" s="1"/>
  <c r="BS49" i="1"/>
  <c r="BU49" i="1" s="1"/>
  <c r="BS47" i="1"/>
  <c r="BU47" i="1" s="1"/>
  <c r="BS45" i="1"/>
  <c r="BU45" i="1" s="1"/>
  <c r="BS43" i="1"/>
  <c r="BU43" i="1" s="1"/>
  <c r="BS41" i="1"/>
  <c r="BU41" i="1" s="1"/>
  <c r="BS39" i="1"/>
  <c r="BU39" i="1" s="1"/>
  <c r="BS37" i="1"/>
  <c r="BU37" i="1" s="1"/>
  <c r="BS35" i="1"/>
  <c r="BU35" i="1" s="1"/>
  <c r="BS33" i="1"/>
  <c r="BU33" i="1" s="1"/>
  <c r="BS31" i="1"/>
  <c r="BU31" i="1" s="1"/>
  <c r="BS29" i="1"/>
  <c r="BU29" i="1" s="1"/>
  <c r="BS27" i="1"/>
  <c r="BU27" i="1" s="1"/>
  <c r="BS25" i="1"/>
  <c r="BU25" i="1" s="1"/>
  <c r="BS23" i="1"/>
  <c r="BU23" i="1" s="1"/>
  <c r="BS21" i="1"/>
  <c r="BU21" i="1" s="1"/>
  <c r="BS19" i="1"/>
  <c r="BU19" i="1" s="1"/>
  <c r="BS17" i="1"/>
  <c r="BU17" i="1" s="1"/>
  <c r="BY110" i="1"/>
  <c r="BY106" i="1"/>
  <c r="BY102" i="1"/>
  <c r="BY98" i="1"/>
  <c r="BY94" i="1"/>
  <c r="BY90" i="1"/>
  <c r="BY86" i="1"/>
  <c r="BY82" i="1"/>
  <c r="BY78" i="1"/>
  <c r="BY74" i="1"/>
  <c r="BY70" i="1"/>
  <c r="BY66" i="1"/>
  <c r="BY62" i="1"/>
  <c r="CA62" i="1" s="1"/>
  <c r="BY58" i="1"/>
  <c r="CA58" i="1" s="1"/>
  <c r="BY54" i="1"/>
  <c r="CA54" i="1" s="1"/>
  <c r="BY50" i="1"/>
  <c r="CA50" i="1" s="1"/>
  <c r="BY46" i="1"/>
  <c r="CA46" i="1" s="1"/>
  <c r="BY42" i="1"/>
  <c r="CA42" i="1" s="1"/>
  <c r="BY38" i="1"/>
  <c r="CA38" i="1" s="1"/>
  <c r="BY34" i="1"/>
  <c r="CA34" i="1" s="1"/>
  <c r="BY30" i="1"/>
  <c r="CA30" i="1" s="1"/>
  <c r="BY26" i="1"/>
  <c r="CA26" i="1" s="1"/>
  <c r="BY22" i="1"/>
  <c r="CA22" i="1" s="1"/>
  <c r="BY18" i="1"/>
  <c r="CA18" i="1" s="1"/>
  <c r="BX16" i="1"/>
  <c r="BY111" i="1"/>
  <c r="BX106" i="1"/>
  <c r="BY95" i="1"/>
  <c r="BX90" i="1"/>
  <c r="BY79" i="1"/>
  <c r="BX74" i="1"/>
  <c r="BY63" i="1"/>
  <c r="BX58" i="1"/>
  <c r="BZ58" i="1" s="1"/>
  <c r="BY47" i="1"/>
  <c r="CA47" i="1" s="1"/>
  <c r="BX42" i="1"/>
  <c r="BZ42" i="1" s="1"/>
  <c r="BY31" i="1"/>
  <c r="CA31" i="1" s="1"/>
  <c r="BX26" i="1"/>
  <c r="BZ26" i="1" s="1"/>
  <c r="CE36" i="1"/>
  <c r="CG36" i="1" s="1"/>
  <c r="CD42" i="1"/>
  <c r="CF42" i="1" s="1"/>
  <c r="CE44" i="1"/>
  <c r="CG44" i="1" s="1"/>
  <c r="CD50" i="1"/>
  <c r="CF50" i="1" s="1"/>
  <c r="CE52" i="1"/>
  <c r="CG52" i="1" s="1"/>
  <c r="CD58" i="1"/>
  <c r="CF58" i="1" s="1"/>
  <c r="CE60" i="1"/>
  <c r="CG60" i="1" s="1"/>
  <c r="CD66" i="1"/>
  <c r="CE68" i="1"/>
  <c r="CD74" i="1"/>
  <c r="CE76" i="1"/>
  <c r="CD82" i="1"/>
  <c r="CE84" i="1"/>
  <c r="CD90" i="1"/>
  <c r="CE92" i="1"/>
  <c r="CD98" i="1"/>
  <c r="CE100" i="1"/>
  <c r="CD106" i="1"/>
  <c r="CE108" i="1"/>
  <c r="CD114" i="1"/>
  <c r="CD18" i="1"/>
  <c r="CF18" i="1" s="1"/>
  <c r="CD22" i="1"/>
  <c r="CF22" i="1" s="1"/>
  <c r="CD26" i="1"/>
  <c r="CF26" i="1" s="1"/>
  <c r="CD30" i="1"/>
  <c r="CF30" i="1" s="1"/>
  <c r="CD34" i="1"/>
  <c r="CF34" i="1" s="1"/>
  <c r="CE37" i="1"/>
  <c r="CG37" i="1" s="1"/>
  <c r="CD40" i="1"/>
  <c r="CF40" i="1" s="1"/>
  <c r="CE42" i="1"/>
  <c r="CG42" i="1" s="1"/>
  <c r="CE45" i="1"/>
  <c r="CG45" i="1" s="1"/>
  <c r="CD48" i="1"/>
  <c r="CF48" i="1" s="1"/>
  <c r="CE50" i="1"/>
  <c r="CG50" i="1" s="1"/>
  <c r="CD38" i="1"/>
  <c r="CF38" i="1" s="1"/>
  <c r="CD46" i="1"/>
  <c r="CF46" i="1" s="1"/>
  <c r="CD54" i="1"/>
  <c r="CF54" i="1" s="1"/>
  <c r="CD62" i="1"/>
  <c r="CF62" i="1" s="1"/>
  <c r="CD70" i="1"/>
  <c r="CD78" i="1"/>
  <c r="CD86" i="1"/>
  <c r="CD94" i="1"/>
  <c r="CD102" i="1"/>
  <c r="CD110" i="1"/>
  <c r="CD115" i="1"/>
  <c r="CD113" i="1"/>
  <c r="CD111" i="1"/>
  <c r="CD109" i="1"/>
  <c r="CD107" i="1"/>
  <c r="CD105" i="1"/>
  <c r="CD103" i="1"/>
  <c r="CD101" i="1"/>
  <c r="CD99" i="1"/>
  <c r="CD97" i="1"/>
  <c r="CD95" i="1"/>
  <c r="CD93" i="1"/>
  <c r="CD91" i="1"/>
  <c r="CD89" i="1"/>
  <c r="CD87" i="1"/>
  <c r="CD85" i="1"/>
  <c r="CD83" i="1"/>
  <c r="CD81" i="1"/>
  <c r="CD79" i="1"/>
  <c r="CD77" i="1"/>
  <c r="CD75" i="1"/>
  <c r="CD73" i="1"/>
  <c r="CD71" i="1"/>
  <c r="CD69" i="1"/>
  <c r="CD67" i="1"/>
  <c r="CD65" i="1"/>
  <c r="CD63" i="1"/>
  <c r="CD61" i="1"/>
  <c r="CF61" i="1" s="1"/>
  <c r="CD59" i="1"/>
  <c r="CF59" i="1" s="1"/>
  <c r="CD57" i="1"/>
  <c r="CF57" i="1" s="1"/>
  <c r="CD55" i="1"/>
  <c r="CF55" i="1" s="1"/>
  <c r="CD53" i="1"/>
  <c r="CF53" i="1" s="1"/>
  <c r="CD51" i="1"/>
  <c r="CF51" i="1" s="1"/>
  <c r="CD49" i="1"/>
  <c r="CF49" i="1" s="1"/>
  <c r="CD47" i="1"/>
  <c r="CF47" i="1" s="1"/>
  <c r="CD45" i="1"/>
  <c r="CF45" i="1" s="1"/>
  <c r="CD43" i="1"/>
  <c r="CF43" i="1" s="1"/>
  <c r="CD41" i="1"/>
  <c r="CF41" i="1" s="1"/>
  <c r="CD39" i="1"/>
  <c r="CF39" i="1" s="1"/>
  <c r="CD37" i="1"/>
  <c r="CF37" i="1" s="1"/>
  <c r="CD35" i="1"/>
  <c r="CF35" i="1" s="1"/>
  <c r="CD33" i="1"/>
  <c r="CF33" i="1" s="1"/>
  <c r="CD31" i="1"/>
  <c r="CF31" i="1" s="1"/>
  <c r="CD29" i="1"/>
  <c r="CF29" i="1" s="1"/>
  <c r="CD27" i="1"/>
  <c r="CF27" i="1" s="1"/>
  <c r="CD25" i="1"/>
  <c r="CF25" i="1" s="1"/>
  <c r="CD23" i="1"/>
  <c r="CF23" i="1" s="1"/>
  <c r="CD21" i="1"/>
  <c r="CF21" i="1" s="1"/>
  <c r="CD19" i="1"/>
  <c r="CF19" i="1" s="1"/>
  <c r="CD17" i="1"/>
  <c r="CF17" i="1" s="1"/>
  <c r="CE110" i="1"/>
  <c r="CE105" i="1"/>
  <c r="CD100" i="1"/>
  <c r="CE94" i="1"/>
  <c r="CE89" i="1"/>
  <c r="CD84" i="1"/>
  <c r="CE78" i="1"/>
  <c r="CE73" i="1"/>
  <c r="CD68" i="1"/>
  <c r="CE62" i="1"/>
  <c r="CG62" i="1" s="1"/>
  <c r="CE57" i="1"/>
  <c r="CG57" i="1" s="1"/>
  <c r="CD52" i="1"/>
  <c r="CF52" i="1" s="1"/>
  <c r="CE41" i="1"/>
  <c r="CG41" i="1" s="1"/>
  <c r="CD28" i="1"/>
  <c r="CF28" i="1" s="1"/>
  <c r="CW112" i="1"/>
  <c r="CW110" i="1"/>
  <c r="CW108" i="1"/>
  <c r="CW106" i="1"/>
  <c r="CW104" i="1"/>
  <c r="CW102" i="1"/>
  <c r="CW100" i="1"/>
  <c r="CW98" i="1"/>
  <c r="CW96" i="1"/>
  <c r="CW94" i="1"/>
  <c r="CW92" i="1"/>
  <c r="CW90" i="1"/>
  <c r="CW88" i="1"/>
  <c r="CW86" i="1"/>
  <c r="BL113" i="1"/>
  <c r="BL109" i="1"/>
  <c r="BL105" i="1"/>
  <c r="BL101" i="1"/>
  <c r="BL97" i="1"/>
  <c r="BL93" i="1"/>
  <c r="BL89" i="1"/>
  <c r="BL85" i="1"/>
  <c r="BL81" i="1"/>
  <c r="BL77" i="1"/>
  <c r="BL73" i="1"/>
  <c r="BL69" i="1"/>
  <c r="BL65" i="1"/>
  <c r="BL61" i="1"/>
  <c r="BN61" i="1" s="1"/>
  <c r="BL57" i="1"/>
  <c r="BN57" i="1" s="1"/>
  <c r="BL53" i="1"/>
  <c r="BN53" i="1" s="1"/>
  <c r="BL49" i="1"/>
  <c r="BN49" i="1" s="1"/>
  <c r="BL45" i="1"/>
  <c r="BN45" i="1" s="1"/>
  <c r="BL41" i="1"/>
  <c r="BN41" i="1" s="1"/>
  <c r="BL37" i="1"/>
  <c r="BN37" i="1" s="1"/>
  <c r="BL33" i="1"/>
  <c r="BN33" i="1" s="1"/>
  <c r="BL29" i="1"/>
  <c r="BN29" i="1" s="1"/>
  <c r="BL25" i="1"/>
  <c r="BN25" i="1" s="1"/>
  <c r="BL21" i="1"/>
  <c r="BN21" i="1" s="1"/>
  <c r="BL17" i="1"/>
  <c r="BN17" i="1" s="1"/>
  <c r="BL107" i="1"/>
  <c r="BL91" i="1"/>
  <c r="BL75" i="1"/>
  <c r="BL59" i="1"/>
  <c r="BN59" i="1" s="1"/>
  <c r="BL43" i="1"/>
  <c r="BN43" i="1" s="1"/>
  <c r="BL27" i="1"/>
  <c r="BN27" i="1" s="1"/>
  <c r="BZ15" i="1"/>
  <c r="BX10" i="1" s="1"/>
  <c r="BX15" i="1"/>
  <c r="BY113" i="1"/>
  <c r="BY109" i="1"/>
  <c r="BY105" i="1"/>
  <c r="BY101" i="1"/>
  <c r="BY97" i="1"/>
  <c r="BY93" i="1"/>
  <c r="BY89" i="1"/>
  <c r="BY85" i="1"/>
  <c r="BY81" i="1"/>
  <c r="BY77" i="1"/>
  <c r="BY73" i="1"/>
  <c r="BY69" i="1"/>
  <c r="BY65" i="1"/>
  <c r="BY61" i="1"/>
  <c r="CA61" i="1" s="1"/>
  <c r="BY57" i="1"/>
  <c r="CA57" i="1" s="1"/>
  <c r="BY53" i="1"/>
  <c r="CA53" i="1" s="1"/>
  <c r="BY49" i="1"/>
  <c r="CA49" i="1" s="1"/>
  <c r="BY45" i="1"/>
  <c r="CA45" i="1" s="1"/>
  <c r="BY41" i="1"/>
  <c r="CA41" i="1" s="1"/>
  <c r="BY37" i="1"/>
  <c r="CA37" i="1" s="1"/>
  <c r="BY33" i="1"/>
  <c r="CA33" i="1" s="1"/>
  <c r="BY29" i="1"/>
  <c r="CA29" i="1" s="1"/>
  <c r="BY25" i="1"/>
  <c r="CA25" i="1" s="1"/>
  <c r="BY21" i="1"/>
  <c r="CA21" i="1" s="1"/>
  <c r="BY17" i="1"/>
  <c r="CA17" i="1" s="1"/>
  <c r="BX114" i="1"/>
  <c r="BX98" i="1"/>
  <c r="BX82" i="1"/>
  <c r="BX66" i="1"/>
  <c r="BX50" i="1"/>
  <c r="BZ50" i="1" s="1"/>
  <c r="BX34" i="1"/>
  <c r="BZ34" i="1" s="1"/>
  <c r="BX18" i="1"/>
  <c r="BZ18" i="1" s="1"/>
  <c r="CE113" i="1"/>
  <c r="CD108" i="1"/>
  <c r="CE102" i="1"/>
  <c r="CE97" i="1"/>
  <c r="CD92" i="1"/>
  <c r="CE86" i="1"/>
  <c r="CE81" i="1"/>
  <c r="CD76" i="1"/>
  <c r="CE70" i="1"/>
  <c r="CE65" i="1"/>
  <c r="CD60" i="1"/>
  <c r="CF60" i="1" s="1"/>
  <c r="CE54" i="1"/>
  <c r="CG54" i="1" s="1"/>
  <c r="CE46" i="1"/>
  <c r="CG46" i="1" s="1"/>
  <c r="CD36" i="1"/>
  <c r="CF36" i="1" s="1"/>
  <c r="CD20" i="1"/>
  <c r="CF20" i="1" s="1"/>
  <c r="CW84" i="1"/>
  <c r="CW82" i="1"/>
  <c r="CW80" i="1"/>
  <c r="CW78" i="1"/>
  <c r="CW76" i="1"/>
  <c r="CW74" i="1"/>
  <c r="CW72" i="1"/>
  <c r="CW70" i="1"/>
  <c r="CW68" i="1"/>
  <c r="CW66" i="1"/>
  <c r="CW64" i="1"/>
  <c r="CW62" i="1"/>
  <c r="CY62" i="1" s="1"/>
  <c r="CW58" i="1"/>
  <c r="CY58" i="1" s="1"/>
  <c r="CW54" i="1"/>
  <c r="CY54" i="1" s="1"/>
  <c r="CW50" i="1"/>
  <c r="CY50" i="1" s="1"/>
  <c r="CW46" i="1"/>
  <c r="CY46" i="1" s="1"/>
  <c r="CW42" i="1"/>
  <c r="CY42" i="1" s="1"/>
  <c r="CW38" i="1"/>
  <c r="CY38" i="1" s="1"/>
  <c r="CW34" i="1"/>
  <c r="CY34" i="1" s="1"/>
  <c r="CW30" i="1"/>
  <c r="CY30" i="1" s="1"/>
  <c r="CW26" i="1"/>
  <c r="CY26" i="1" s="1"/>
  <c r="CW22" i="1"/>
  <c r="CY22" i="1" s="1"/>
  <c r="CW113" i="1"/>
  <c r="CV71" i="1"/>
  <c r="BX111" i="1"/>
  <c r="BX109" i="1"/>
  <c r="BX107" i="1"/>
  <c r="BX105" i="1"/>
  <c r="BX103" i="1"/>
  <c r="BX101" i="1"/>
  <c r="BX99" i="1"/>
  <c r="BX97" i="1"/>
  <c r="BX95" i="1"/>
  <c r="BX93" i="1"/>
  <c r="BX91" i="1"/>
  <c r="BX89" i="1"/>
  <c r="BX87" i="1"/>
  <c r="BX85" i="1"/>
  <c r="BX83" i="1"/>
  <c r="BX81" i="1"/>
  <c r="BX79" i="1"/>
  <c r="BX77" i="1"/>
  <c r="BX75" i="1"/>
  <c r="BX73" i="1"/>
  <c r="BX71" i="1"/>
  <c r="BX69" i="1"/>
  <c r="BX67" i="1"/>
  <c r="BX65" i="1"/>
  <c r="BX63" i="1"/>
  <c r="BX61" i="1"/>
  <c r="BZ61" i="1" s="1"/>
  <c r="BX59" i="1"/>
  <c r="BZ59" i="1" s="1"/>
  <c r="BX57" i="1"/>
  <c r="BZ57" i="1" s="1"/>
  <c r="BX55" i="1"/>
  <c r="BZ55" i="1" s="1"/>
  <c r="BX53" i="1"/>
  <c r="BZ53" i="1" s="1"/>
  <c r="BX51" i="1"/>
  <c r="BZ51" i="1" s="1"/>
  <c r="BX49" i="1"/>
  <c r="BZ49" i="1" s="1"/>
  <c r="BX47" i="1"/>
  <c r="BZ47" i="1" s="1"/>
  <c r="BX45" i="1"/>
  <c r="BZ45" i="1" s="1"/>
  <c r="BX43" i="1"/>
  <c r="BZ43" i="1" s="1"/>
  <c r="BX41" i="1"/>
  <c r="BZ41" i="1" s="1"/>
  <c r="BX39" i="1"/>
  <c r="BZ39" i="1" s="1"/>
  <c r="BX37" i="1"/>
  <c r="BZ37" i="1" s="1"/>
  <c r="BX35" i="1"/>
  <c r="BZ35" i="1" s="1"/>
  <c r="BX33" i="1"/>
  <c r="BZ33" i="1" s="1"/>
  <c r="BX31" i="1"/>
  <c r="BZ31" i="1" s="1"/>
  <c r="BX29" i="1"/>
  <c r="BZ29" i="1" s="1"/>
  <c r="BX27" i="1"/>
  <c r="BZ27" i="1" s="1"/>
  <c r="BX25" i="1"/>
  <c r="BZ25" i="1" s="1"/>
  <c r="BX23" i="1"/>
  <c r="BZ23" i="1" s="1"/>
  <c r="BX21" i="1"/>
  <c r="BZ21" i="1" s="1"/>
  <c r="BX19" i="1"/>
  <c r="BZ19" i="1" s="1"/>
  <c r="BX17" i="1"/>
  <c r="BZ17" i="1" s="1"/>
  <c r="CE34" i="1"/>
  <c r="CG34" i="1" s="1"/>
  <c r="CE32" i="1"/>
  <c r="CG32" i="1" s="1"/>
  <c r="CE30" i="1"/>
  <c r="CG30" i="1" s="1"/>
  <c r="CE28" i="1"/>
  <c r="CG28" i="1" s="1"/>
  <c r="CE26" i="1"/>
  <c r="CG26" i="1" s="1"/>
  <c r="CE24" i="1"/>
  <c r="CG24" i="1" s="1"/>
  <c r="CE22" i="1"/>
  <c r="CG22" i="1" s="1"/>
  <c r="CE20" i="1"/>
  <c r="CG20" i="1" s="1"/>
  <c r="CE18" i="1"/>
  <c r="CG18" i="1" s="1"/>
  <c r="CP18" i="1"/>
  <c r="CR18" i="1" s="1"/>
  <c r="CQ115" i="1"/>
  <c r="CQ113" i="1"/>
  <c r="CQ109" i="1"/>
  <c r="CQ107" i="1"/>
  <c r="CQ105" i="1"/>
  <c r="CQ101" i="1"/>
  <c r="CQ99" i="1"/>
  <c r="CQ97" i="1"/>
  <c r="CQ93" i="1"/>
  <c r="CQ91" i="1"/>
  <c r="CQ89" i="1"/>
  <c r="CQ85" i="1"/>
  <c r="CQ83" i="1"/>
  <c r="CQ81" i="1"/>
  <c r="CQ77" i="1"/>
  <c r="CQ75" i="1"/>
  <c r="CQ73" i="1"/>
  <c r="CQ69" i="1"/>
  <c r="CQ67" i="1"/>
  <c r="CQ65" i="1"/>
  <c r="CQ61" i="1"/>
  <c r="CS61" i="1" s="1"/>
  <c r="CQ59" i="1"/>
  <c r="CS59" i="1" s="1"/>
  <c r="CQ57" i="1"/>
  <c r="CS57" i="1" s="1"/>
  <c r="CQ53" i="1"/>
  <c r="CS53" i="1" s="1"/>
  <c r="CQ76" i="1"/>
  <c r="CQ55" i="1"/>
  <c r="CS55" i="1" s="1"/>
  <c r="CQ40" i="1"/>
  <c r="CS40" i="1" s="1"/>
  <c r="CV103" i="1"/>
  <c r="CW56" i="1"/>
  <c r="CY56" i="1" s="1"/>
  <c r="CP113" i="1"/>
  <c r="CP111" i="1"/>
  <c r="CP109" i="1"/>
  <c r="CP107" i="1"/>
  <c r="CP105" i="1"/>
  <c r="CP103" i="1"/>
  <c r="CP101" i="1"/>
  <c r="CP99" i="1"/>
  <c r="CP97" i="1"/>
  <c r="CP95" i="1"/>
  <c r="CP93" i="1"/>
  <c r="CP91" i="1"/>
  <c r="CP89" i="1"/>
  <c r="CP87" i="1"/>
  <c r="CP85" i="1"/>
  <c r="CP83" i="1"/>
  <c r="CP81" i="1"/>
  <c r="CP79" i="1"/>
  <c r="CP77" i="1"/>
  <c r="CP75" i="1"/>
  <c r="CP73" i="1"/>
  <c r="CP71" i="1"/>
  <c r="CP69" i="1"/>
  <c r="CP67" i="1"/>
  <c r="CP65" i="1"/>
  <c r="CP63" i="1"/>
  <c r="CP61" i="1"/>
  <c r="CR61" i="1" s="1"/>
  <c r="CP59" i="1"/>
  <c r="CR59" i="1" s="1"/>
  <c r="CP57" i="1"/>
  <c r="CR57" i="1" s="1"/>
  <c r="CP55" i="1"/>
  <c r="CR55" i="1" s="1"/>
  <c r="CP53" i="1"/>
  <c r="CR53" i="1" s="1"/>
  <c r="CP51" i="1"/>
  <c r="CR51" i="1" s="1"/>
  <c r="CP49" i="1"/>
  <c r="CR49" i="1" s="1"/>
  <c r="CP47" i="1"/>
  <c r="CR47" i="1" s="1"/>
  <c r="CP45" i="1"/>
  <c r="CR45" i="1" s="1"/>
  <c r="CP43" i="1"/>
  <c r="CR43" i="1" s="1"/>
  <c r="CP41" i="1"/>
  <c r="CR41" i="1" s="1"/>
  <c r="CP39" i="1"/>
  <c r="CR39" i="1" s="1"/>
  <c r="CP37" i="1"/>
  <c r="CR37" i="1" s="1"/>
  <c r="CP35" i="1"/>
  <c r="CR35" i="1" s="1"/>
  <c r="CP33" i="1"/>
  <c r="CR33" i="1" s="1"/>
  <c r="CP31" i="1"/>
  <c r="CR31" i="1" s="1"/>
  <c r="CP29" i="1"/>
  <c r="CR29" i="1" s="1"/>
  <c r="CP27" i="1"/>
  <c r="CR27" i="1" s="1"/>
  <c r="CP25" i="1"/>
  <c r="CR25" i="1" s="1"/>
  <c r="CP23" i="1"/>
  <c r="CR23" i="1" s="1"/>
  <c r="CP21" i="1"/>
  <c r="CR21" i="1" s="1"/>
  <c r="CP19" i="1"/>
  <c r="CR19" i="1" s="1"/>
  <c r="CP17" i="1"/>
  <c r="CR17" i="1" s="1"/>
  <c r="CP106" i="1"/>
  <c r="CQ95" i="1"/>
  <c r="CQ84" i="1"/>
  <c r="CP74" i="1"/>
  <c r="CQ63" i="1"/>
  <c r="CQ52" i="1"/>
  <c r="CS52" i="1" s="1"/>
  <c r="CQ36" i="1"/>
  <c r="CS36" i="1" s="1"/>
  <c r="CQ20" i="1"/>
  <c r="CS20" i="1" s="1"/>
  <c r="CW40" i="1"/>
  <c r="CY40" i="1" s="1"/>
  <c r="CD16" i="1"/>
  <c r="CE17" i="1"/>
  <c r="CG17" i="1" s="1"/>
  <c r="CQ114" i="1"/>
  <c r="CQ112" i="1"/>
  <c r="CQ110" i="1"/>
  <c r="CQ106" i="1"/>
  <c r="CQ104" i="1"/>
  <c r="CQ102" i="1"/>
  <c r="CQ98" i="1"/>
  <c r="CQ96" i="1"/>
  <c r="CQ94" i="1"/>
  <c r="CQ90" i="1"/>
  <c r="CQ88" i="1"/>
  <c r="CQ86" i="1"/>
  <c r="CQ82" i="1"/>
  <c r="CQ80" i="1"/>
  <c r="CQ78" i="1"/>
  <c r="CQ74" i="1"/>
  <c r="CQ72" i="1"/>
  <c r="CQ70" i="1"/>
  <c r="CQ66" i="1"/>
  <c r="CQ64" i="1"/>
  <c r="CQ62" i="1"/>
  <c r="CS62" i="1" s="1"/>
  <c r="CQ58" i="1"/>
  <c r="CS58" i="1" s="1"/>
  <c r="CQ56" i="1"/>
  <c r="CS56" i="1" s="1"/>
  <c r="CQ54" i="1"/>
  <c r="CS54" i="1" s="1"/>
  <c r="CQ50" i="1"/>
  <c r="CS50" i="1" s="1"/>
  <c r="CQ46" i="1"/>
  <c r="CS46" i="1" s="1"/>
  <c r="CQ42" i="1"/>
  <c r="CS42" i="1" s="1"/>
  <c r="CQ38" i="1"/>
  <c r="CS38" i="1" s="1"/>
  <c r="CQ34" i="1"/>
  <c r="CS34" i="1" s="1"/>
  <c r="CQ30" i="1"/>
  <c r="CS30" i="1" s="1"/>
  <c r="CQ26" i="1"/>
  <c r="CS26" i="1" s="1"/>
  <c r="CQ22" i="1"/>
  <c r="CS22" i="1" s="1"/>
  <c r="CQ18" i="1"/>
  <c r="CS18" i="1" s="1"/>
  <c r="CP114" i="1"/>
  <c r="CQ103" i="1"/>
  <c r="CQ92" i="1"/>
  <c r="CP82" i="1"/>
  <c r="CQ71" i="1"/>
  <c r="CQ60" i="1"/>
  <c r="CS60" i="1" s="1"/>
  <c r="CQ48" i="1"/>
  <c r="CS48" i="1" s="1"/>
  <c r="CQ32" i="1"/>
  <c r="CS32" i="1" s="1"/>
  <c r="CW32" i="1"/>
  <c r="CY32" i="1" s="1"/>
  <c r="CV111" i="1"/>
  <c r="CV95" i="1"/>
  <c r="CV87" i="1"/>
  <c r="CW81" i="1"/>
  <c r="CW24" i="1"/>
  <c r="CY24" i="1" s="1"/>
  <c r="CJ17" i="1"/>
  <c r="CL17" i="1" s="1"/>
  <c r="CJ19" i="1"/>
  <c r="CL19" i="1" s="1"/>
  <c r="CP16" i="1"/>
  <c r="CP108" i="1"/>
  <c r="CP100" i="1"/>
  <c r="CP92" i="1"/>
  <c r="CP84" i="1"/>
  <c r="CP76" i="1"/>
  <c r="CP68" i="1"/>
  <c r="CP60" i="1"/>
  <c r="CR60" i="1" s="1"/>
  <c r="CP52" i="1"/>
  <c r="CR52" i="1" s="1"/>
  <c r="CP48" i="1"/>
  <c r="CR48" i="1" s="1"/>
  <c r="CP44" i="1"/>
  <c r="CR44" i="1" s="1"/>
  <c r="CP40" i="1"/>
  <c r="CR40" i="1" s="1"/>
  <c r="CP36" i="1"/>
  <c r="CR36" i="1" s="1"/>
  <c r="CP32" i="1"/>
  <c r="CR32" i="1" s="1"/>
  <c r="CP28" i="1"/>
  <c r="CR28" i="1" s="1"/>
  <c r="CP24" i="1"/>
  <c r="CR24" i="1" s="1"/>
  <c r="CP20" i="1"/>
  <c r="CR20" i="1" s="1"/>
  <c r="CW89" i="1"/>
  <c r="CV79" i="1"/>
  <c r="CW52" i="1"/>
  <c r="CY52" i="1" s="1"/>
  <c r="CW36" i="1"/>
  <c r="CY36" i="1" s="1"/>
  <c r="CW20" i="1"/>
  <c r="CY20" i="1" s="1"/>
  <c r="CE16" i="1"/>
  <c r="CQ16" i="1"/>
  <c r="CW111" i="1"/>
  <c r="CW109" i="1"/>
  <c r="CW103" i="1"/>
  <c r="CW101" i="1"/>
  <c r="CW95" i="1"/>
  <c r="CW93" i="1"/>
  <c r="CW87" i="1"/>
  <c r="CW85" i="1"/>
  <c r="CW79" i="1"/>
  <c r="CW77" i="1"/>
  <c r="CW71" i="1"/>
  <c r="CW69" i="1"/>
  <c r="CW65" i="1"/>
  <c r="CW61" i="1"/>
  <c r="CY61" i="1" s="1"/>
  <c r="CW57" i="1"/>
  <c r="CY57" i="1" s="1"/>
  <c r="CW53" i="1"/>
  <c r="CY53" i="1" s="1"/>
  <c r="CW49" i="1"/>
  <c r="CY49" i="1" s="1"/>
  <c r="CW45" i="1"/>
  <c r="CY45" i="1" s="1"/>
  <c r="CW41" i="1"/>
  <c r="CY41" i="1" s="1"/>
  <c r="CW37" i="1"/>
  <c r="CY37" i="1" s="1"/>
  <c r="CW33" i="1"/>
  <c r="CY33" i="1" s="1"/>
  <c r="CW29" i="1"/>
  <c r="CY29" i="1" s="1"/>
  <c r="CW25" i="1"/>
  <c r="CY25" i="1" s="1"/>
  <c r="CW21" i="1"/>
  <c r="CY21" i="1" s="1"/>
  <c r="CW17" i="1"/>
  <c r="CY17" i="1" s="1"/>
  <c r="CW97" i="1"/>
  <c r="CW48" i="1"/>
  <c r="CY48" i="1" s="1"/>
  <c r="DB99" i="1"/>
  <c r="DB78" i="1"/>
  <c r="DB51" i="1"/>
  <c r="DD51" i="1" s="1"/>
  <c r="CQ51" i="1"/>
  <c r="CS51" i="1" s="1"/>
  <c r="CQ49" i="1"/>
  <c r="CS49" i="1" s="1"/>
  <c r="CQ47" i="1"/>
  <c r="CS47" i="1" s="1"/>
  <c r="CQ45" i="1"/>
  <c r="CS45" i="1" s="1"/>
  <c r="CQ43" i="1"/>
  <c r="CS43" i="1" s="1"/>
  <c r="CQ41" i="1"/>
  <c r="CS41" i="1" s="1"/>
  <c r="CQ39" i="1"/>
  <c r="CS39" i="1" s="1"/>
  <c r="CQ37" i="1"/>
  <c r="CS37" i="1" s="1"/>
  <c r="CQ35" i="1"/>
  <c r="CS35" i="1" s="1"/>
  <c r="CQ33" i="1"/>
  <c r="CS33" i="1" s="1"/>
  <c r="CQ31" i="1"/>
  <c r="CS31" i="1" s="1"/>
  <c r="CQ29" i="1"/>
  <c r="CS29" i="1" s="1"/>
  <c r="CQ27" i="1"/>
  <c r="CS27" i="1" s="1"/>
  <c r="CQ25" i="1"/>
  <c r="CS25" i="1" s="1"/>
  <c r="CQ23" i="1"/>
  <c r="CS23" i="1" s="1"/>
  <c r="CQ21" i="1"/>
  <c r="CS21" i="1" s="1"/>
  <c r="CQ19" i="1"/>
  <c r="CS19" i="1" s="1"/>
  <c r="CQ17" i="1"/>
  <c r="CS17" i="1" s="1"/>
  <c r="CP112" i="1"/>
  <c r="CP104" i="1"/>
  <c r="CP96" i="1"/>
  <c r="CP88" i="1"/>
  <c r="CP80" i="1"/>
  <c r="CP72" i="1"/>
  <c r="CP64" i="1"/>
  <c r="CP56" i="1"/>
  <c r="CR56" i="1" s="1"/>
  <c r="CP50" i="1"/>
  <c r="CR50" i="1" s="1"/>
  <c r="CP46" i="1"/>
  <c r="CR46" i="1" s="1"/>
  <c r="CP42" i="1"/>
  <c r="CR42" i="1" s="1"/>
  <c r="CP38" i="1"/>
  <c r="CR38" i="1" s="1"/>
  <c r="CP34" i="1"/>
  <c r="CR34" i="1" s="1"/>
  <c r="CP30" i="1"/>
  <c r="CR30" i="1" s="1"/>
  <c r="CP26" i="1"/>
  <c r="CR26" i="1" s="1"/>
  <c r="CP22" i="1"/>
  <c r="CR22" i="1" s="1"/>
  <c r="CW19" i="1"/>
  <c r="CY19" i="1" s="1"/>
  <c r="CW23" i="1"/>
  <c r="CY23" i="1" s="1"/>
  <c r="CW27" i="1"/>
  <c r="CY27" i="1" s="1"/>
  <c r="CW31" i="1"/>
  <c r="CY31" i="1" s="1"/>
  <c r="CW35" i="1"/>
  <c r="CY35" i="1" s="1"/>
  <c r="CW39" i="1"/>
  <c r="CY39" i="1" s="1"/>
  <c r="CW43" i="1"/>
  <c r="CY43" i="1" s="1"/>
  <c r="CW47" i="1"/>
  <c r="CY47" i="1" s="1"/>
  <c r="CW51" i="1"/>
  <c r="CY51" i="1" s="1"/>
  <c r="CW55" i="1"/>
  <c r="CY55" i="1" s="1"/>
  <c r="CW59" i="1"/>
  <c r="CY59" i="1" s="1"/>
  <c r="CW63" i="1"/>
  <c r="CW67" i="1"/>
  <c r="CW75" i="1"/>
  <c r="CW83" i="1"/>
  <c r="CW91" i="1"/>
  <c r="CW99" i="1"/>
  <c r="CW107" i="1"/>
  <c r="CW115" i="1"/>
  <c r="CV115" i="1"/>
  <c r="CV113" i="1"/>
  <c r="CV109" i="1"/>
  <c r="CV107" i="1"/>
  <c r="CV105" i="1"/>
  <c r="CV101" i="1"/>
  <c r="CV99" i="1"/>
  <c r="CV97" i="1"/>
  <c r="CV93" i="1"/>
  <c r="CV91" i="1"/>
  <c r="CV89" i="1"/>
  <c r="CV85" i="1"/>
  <c r="CV83" i="1"/>
  <c r="CV81" i="1"/>
  <c r="CV77" i="1"/>
  <c r="CV75" i="1"/>
  <c r="CV73" i="1"/>
  <c r="CV69" i="1"/>
  <c r="CV67" i="1"/>
  <c r="CV65" i="1"/>
  <c r="CV63" i="1"/>
  <c r="CV61" i="1"/>
  <c r="CX61" i="1" s="1"/>
  <c r="CV59" i="1"/>
  <c r="CX59" i="1" s="1"/>
  <c r="CV57" i="1"/>
  <c r="CX57" i="1" s="1"/>
  <c r="CV55" i="1"/>
  <c r="CX55" i="1" s="1"/>
  <c r="CV53" i="1"/>
  <c r="CX53" i="1" s="1"/>
  <c r="CV51" i="1"/>
  <c r="CX51" i="1" s="1"/>
  <c r="CV49" i="1"/>
  <c r="CX49" i="1" s="1"/>
  <c r="CV47" i="1"/>
  <c r="CX47" i="1" s="1"/>
  <c r="CV45" i="1"/>
  <c r="CX45" i="1" s="1"/>
  <c r="CV43" i="1"/>
  <c r="CX43" i="1" s="1"/>
  <c r="CV41" i="1"/>
  <c r="CX41" i="1" s="1"/>
  <c r="CV39" i="1"/>
  <c r="CX39" i="1" s="1"/>
  <c r="CV37" i="1"/>
  <c r="CX37" i="1" s="1"/>
  <c r="CV35" i="1"/>
  <c r="CX35" i="1" s="1"/>
  <c r="CV33" i="1"/>
  <c r="CX33" i="1" s="1"/>
  <c r="CV31" i="1"/>
  <c r="CX31" i="1" s="1"/>
  <c r="CV29" i="1"/>
  <c r="CX29" i="1" s="1"/>
  <c r="CV27" i="1"/>
  <c r="CX27" i="1" s="1"/>
  <c r="CV25" i="1"/>
  <c r="CX25" i="1" s="1"/>
  <c r="CV23" i="1"/>
  <c r="CX23" i="1" s="1"/>
  <c r="CV21" i="1"/>
  <c r="CX21" i="1" s="1"/>
  <c r="CV19" i="1"/>
  <c r="CX19" i="1" s="1"/>
  <c r="CV17" i="1"/>
  <c r="CX17" i="1" s="1"/>
  <c r="CW105" i="1"/>
  <c r="CW73" i="1"/>
  <c r="CW60" i="1"/>
  <c r="CY60" i="1" s="1"/>
  <c r="CW44" i="1"/>
  <c r="CY44" i="1" s="1"/>
  <c r="CW28" i="1"/>
  <c r="CY28" i="1" s="1"/>
  <c r="DC112" i="1"/>
  <c r="DC110" i="1"/>
  <c r="DC108" i="1"/>
  <c r="DC106" i="1"/>
  <c r="DC102" i="1"/>
  <c r="DC100" i="1"/>
  <c r="DC98" i="1"/>
  <c r="DC96" i="1"/>
  <c r="DC94" i="1"/>
  <c r="DC92" i="1"/>
  <c r="DC90" i="1"/>
  <c r="DC86" i="1"/>
  <c r="DC84" i="1"/>
  <c r="DC82" i="1"/>
  <c r="DC80" i="1"/>
  <c r="DC78" i="1"/>
  <c r="DC76" i="1"/>
  <c r="DC74" i="1"/>
  <c r="DC70" i="1"/>
  <c r="DC68" i="1"/>
  <c r="DC66" i="1"/>
  <c r="DC64" i="1"/>
  <c r="DC62" i="1"/>
  <c r="DE62" i="1" s="1"/>
  <c r="DC60" i="1"/>
  <c r="DE60" i="1" s="1"/>
  <c r="DC58" i="1"/>
  <c r="DE58" i="1" s="1"/>
  <c r="DC56" i="1"/>
  <c r="DE56" i="1" s="1"/>
  <c r="DC54" i="1"/>
  <c r="DE54" i="1" s="1"/>
  <c r="DC52" i="1"/>
  <c r="DE52" i="1" s="1"/>
  <c r="DC50" i="1"/>
  <c r="DE50" i="1" s="1"/>
  <c r="DC48" i="1"/>
  <c r="DE48" i="1" s="1"/>
  <c r="DC46" i="1"/>
  <c r="DE46" i="1" s="1"/>
  <c r="DC44" i="1"/>
  <c r="DE44" i="1" s="1"/>
  <c r="DC42" i="1"/>
  <c r="DE42" i="1" s="1"/>
  <c r="DC40" i="1"/>
  <c r="DE40" i="1" s="1"/>
  <c r="DC38" i="1"/>
  <c r="DE38" i="1" s="1"/>
  <c r="DC36" i="1"/>
  <c r="DE36" i="1" s="1"/>
  <c r="DC34" i="1"/>
  <c r="DE34" i="1" s="1"/>
  <c r="DC32" i="1"/>
  <c r="DE32" i="1" s="1"/>
  <c r="DC30" i="1"/>
  <c r="DE30" i="1" s="1"/>
  <c r="DB111" i="1"/>
  <c r="DB25" i="1"/>
  <c r="DD25" i="1" s="1"/>
  <c r="DB33" i="1"/>
  <c r="DD33" i="1" s="1"/>
  <c r="DB41" i="1"/>
  <c r="DD41" i="1" s="1"/>
  <c r="DB49" i="1"/>
  <c r="DD49" i="1" s="1"/>
  <c r="DB57" i="1"/>
  <c r="DD57" i="1" s="1"/>
  <c r="DB65" i="1"/>
  <c r="DB71" i="1"/>
  <c r="DB82" i="1"/>
  <c r="DB87" i="1"/>
  <c r="DB98" i="1"/>
  <c r="DB103" i="1"/>
  <c r="DB114" i="1"/>
  <c r="DC28" i="1"/>
  <c r="DE28" i="1" s="1"/>
  <c r="DC26" i="1"/>
  <c r="DE26" i="1" s="1"/>
  <c r="DC24" i="1"/>
  <c r="DE24" i="1" s="1"/>
  <c r="DC22" i="1"/>
  <c r="DE22" i="1" s="1"/>
  <c r="DC20" i="1"/>
  <c r="DE20" i="1" s="1"/>
  <c r="DC18" i="1"/>
  <c r="DE18" i="1" s="1"/>
  <c r="DB115" i="1"/>
  <c r="DB94" i="1"/>
  <c r="DB43" i="1"/>
  <c r="DD43" i="1" s="1"/>
  <c r="CV16" i="1"/>
  <c r="DB112" i="1"/>
  <c r="DB108" i="1"/>
  <c r="DB104" i="1"/>
  <c r="DB100" i="1"/>
  <c r="DB96" i="1"/>
  <c r="DB92" i="1"/>
  <c r="DB88" i="1"/>
  <c r="DB84" i="1"/>
  <c r="DB80" i="1"/>
  <c r="DB76" i="1"/>
  <c r="DB72" i="1"/>
  <c r="DB68" i="1"/>
  <c r="DB66" i="1"/>
  <c r="DB64" i="1"/>
  <c r="DB62" i="1"/>
  <c r="DD62" i="1" s="1"/>
  <c r="DB60" i="1"/>
  <c r="DD60" i="1" s="1"/>
  <c r="DB58" i="1"/>
  <c r="DD58" i="1" s="1"/>
  <c r="DB56" i="1"/>
  <c r="DD56" i="1" s="1"/>
  <c r="DB54" i="1"/>
  <c r="DD54" i="1" s="1"/>
  <c r="DB52" i="1"/>
  <c r="DD52" i="1" s="1"/>
  <c r="DB50" i="1"/>
  <c r="DD50" i="1" s="1"/>
  <c r="DB48" i="1"/>
  <c r="DD48" i="1" s="1"/>
  <c r="DB46" i="1"/>
  <c r="DD46" i="1" s="1"/>
  <c r="DB44" i="1"/>
  <c r="DD44" i="1" s="1"/>
  <c r="DB42" i="1"/>
  <c r="DD42" i="1" s="1"/>
  <c r="DB40" i="1"/>
  <c r="DD40" i="1" s="1"/>
  <c r="DB38" i="1"/>
  <c r="DD38" i="1" s="1"/>
  <c r="DB36" i="1"/>
  <c r="DD36" i="1" s="1"/>
  <c r="DB34" i="1"/>
  <c r="DD34" i="1" s="1"/>
  <c r="DB32" i="1"/>
  <c r="DD32" i="1" s="1"/>
  <c r="DB30" i="1"/>
  <c r="DD30" i="1" s="1"/>
  <c r="DB28" i="1"/>
  <c r="DD28" i="1" s="1"/>
  <c r="DB26" i="1"/>
  <c r="DD26" i="1" s="1"/>
  <c r="DB24" i="1"/>
  <c r="DD24" i="1" s="1"/>
  <c r="DB22" i="1"/>
  <c r="DD22" i="1" s="1"/>
  <c r="DB20" i="1"/>
  <c r="DD20" i="1" s="1"/>
  <c r="DB18" i="1"/>
  <c r="DD18" i="1" s="1"/>
  <c r="CV114" i="1"/>
  <c r="CV112" i="1"/>
  <c r="CV110" i="1"/>
  <c r="CV108" i="1"/>
  <c r="CV106" i="1"/>
  <c r="CV104" i="1"/>
  <c r="CV102" i="1"/>
  <c r="CV100" i="1"/>
  <c r="CV98" i="1"/>
  <c r="CV96" i="1"/>
  <c r="CV94" i="1"/>
  <c r="CV92" i="1"/>
  <c r="CV90" i="1"/>
  <c r="CV88" i="1"/>
  <c r="CV86" i="1"/>
  <c r="CV84" i="1"/>
  <c r="CV82" i="1"/>
  <c r="CV80" i="1"/>
  <c r="CV78" i="1"/>
  <c r="CV76" i="1"/>
  <c r="CV74" i="1"/>
  <c r="CV72" i="1"/>
  <c r="CV70" i="1"/>
  <c r="CV68" i="1"/>
  <c r="CV66" i="1"/>
  <c r="CV64" i="1"/>
  <c r="CV62" i="1"/>
  <c r="CX62" i="1" s="1"/>
  <c r="CV60" i="1"/>
  <c r="CX60" i="1" s="1"/>
  <c r="CV58" i="1"/>
  <c r="CX58" i="1" s="1"/>
  <c r="CV56" i="1"/>
  <c r="CX56" i="1" s="1"/>
  <c r="CV54" i="1"/>
  <c r="CX54" i="1" s="1"/>
  <c r="CV52" i="1"/>
  <c r="CX52" i="1" s="1"/>
  <c r="CV50" i="1"/>
  <c r="CX50" i="1" s="1"/>
  <c r="CV48" i="1"/>
  <c r="CX48" i="1" s="1"/>
  <c r="CV46" i="1"/>
  <c r="CX46" i="1" s="1"/>
  <c r="CV44" i="1"/>
  <c r="CX44" i="1" s="1"/>
  <c r="CV42" i="1"/>
  <c r="CX42" i="1" s="1"/>
  <c r="CV40" i="1"/>
  <c r="CX40" i="1" s="1"/>
  <c r="CV38" i="1"/>
  <c r="CX38" i="1" s="1"/>
  <c r="CV36" i="1"/>
  <c r="CX36" i="1" s="1"/>
  <c r="CV34" i="1"/>
  <c r="CX34" i="1" s="1"/>
  <c r="CV32" i="1"/>
  <c r="CX32" i="1" s="1"/>
  <c r="CV30" i="1"/>
  <c r="CX30" i="1" s="1"/>
  <c r="CV28" i="1"/>
  <c r="CX28" i="1" s="1"/>
  <c r="CV26" i="1"/>
  <c r="CX26" i="1" s="1"/>
  <c r="CV24" i="1"/>
  <c r="CX24" i="1" s="1"/>
  <c r="CV22" i="1"/>
  <c r="CX22" i="1" s="1"/>
  <c r="CV20" i="1"/>
  <c r="CX20" i="1" s="1"/>
  <c r="CV18" i="1"/>
  <c r="CX18" i="1" s="1"/>
  <c r="CW18" i="1"/>
  <c r="CY18" i="1" s="1"/>
  <c r="DB15" i="1"/>
  <c r="DD15" i="1"/>
  <c r="DB10" i="1" s="1"/>
  <c r="DC115" i="1"/>
  <c r="DC113" i="1"/>
  <c r="DC111" i="1"/>
  <c r="DC109" i="1"/>
  <c r="DC107" i="1"/>
  <c r="DC105" i="1"/>
  <c r="DC103" i="1"/>
  <c r="DC101" i="1"/>
  <c r="DC99" i="1"/>
  <c r="DC97" i="1"/>
  <c r="DC95" i="1"/>
  <c r="DC93" i="1"/>
  <c r="DC91" i="1"/>
  <c r="DC89" i="1"/>
  <c r="DC87" i="1"/>
  <c r="DC85" i="1"/>
  <c r="DC83" i="1"/>
  <c r="DC81" i="1"/>
  <c r="DC79" i="1"/>
  <c r="DC77" i="1"/>
  <c r="DC75" i="1"/>
  <c r="DC73" i="1"/>
  <c r="DC71" i="1"/>
  <c r="DC69" i="1"/>
  <c r="DC67" i="1"/>
  <c r="DC65" i="1"/>
  <c r="DC63" i="1"/>
  <c r="DC61" i="1"/>
  <c r="DE61" i="1" s="1"/>
  <c r="DC59" i="1"/>
  <c r="DE59" i="1" s="1"/>
  <c r="DC57" i="1"/>
  <c r="DE57" i="1" s="1"/>
  <c r="DC55" i="1"/>
  <c r="DE55" i="1" s="1"/>
  <c r="DC53" i="1"/>
  <c r="DE53" i="1" s="1"/>
  <c r="DC51" i="1"/>
  <c r="DE51" i="1" s="1"/>
  <c r="DC49" i="1"/>
  <c r="DE49" i="1" s="1"/>
  <c r="DC47" i="1"/>
  <c r="DE47" i="1" s="1"/>
  <c r="DC45" i="1"/>
  <c r="DE45" i="1" s="1"/>
  <c r="DC43" i="1"/>
  <c r="DE43" i="1" s="1"/>
  <c r="DC41" i="1"/>
  <c r="DE41" i="1" s="1"/>
  <c r="DC39" i="1"/>
  <c r="DE39" i="1" s="1"/>
  <c r="DC37" i="1"/>
  <c r="DE37" i="1" s="1"/>
  <c r="DC35" i="1"/>
  <c r="DE35" i="1" s="1"/>
  <c r="DC33" i="1"/>
  <c r="DE33" i="1" s="1"/>
  <c r="DC31" i="1"/>
  <c r="DE31" i="1" s="1"/>
  <c r="DC29" i="1"/>
  <c r="DE29" i="1" s="1"/>
  <c r="DC27" i="1"/>
  <c r="DE27" i="1" s="1"/>
  <c r="DC25" i="1"/>
  <c r="DE25" i="1" s="1"/>
  <c r="DC23" i="1"/>
  <c r="DE23" i="1" s="1"/>
  <c r="DC21" i="1"/>
  <c r="DE21" i="1" s="1"/>
  <c r="DC19" i="1"/>
  <c r="DE19" i="1" s="1"/>
  <c r="DC17" i="1"/>
  <c r="DE17" i="1" s="1"/>
  <c r="DB107" i="1"/>
  <c r="DB102" i="1"/>
  <c r="DB91" i="1"/>
  <c r="DB86" i="1"/>
  <c r="DB75" i="1"/>
  <c r="DB70" i="1"/>
  <c r="DB63" i="1"/>
  <c r="DB55" i="1"/>
  <c r="DD55" i="1" s="1"/>
  <c r="DB47" i="1"/>
  <c r="DD47" i="1" s="1"/>
  <c r="DB39" i="1"/>
  <c r="DD39" i="1" s="1"/>
  <c r="DB31" i="1"/>
  <c r="DD31" i="1" s="1"/>
  <c r="DB23" i="1"/>
  <c r="DD23" i="1" s="1"/>
  <c r="DB113" i="1"/>
  <c r="DB109" i="1"/>
  <c r="DB105" i="1"/>
  <c r="DB101" i="1"/>
  <c r="DB97" i="1"/>
  <c r="DB93" i="1"/>
  <c r="DB89" i="1"/>
  <c r="DB85" i="1"/>
  <c r="DB81" i="1"/>
  <c r="DB77" i="1"/>
  <c r="DB73" i="1"/>
  <c r="DB69" i="1"/>
  <c r="DB106" i="1"/>
  <c r="DB95" i="1"/>
  <c r="DB90" i="1"/>
  <c r="DB79" i="1"/>
  <c r="DB74" i="1"/>
  <c r="DB61" i="1"/>
  <c r="DD61" i="1" s="1"/>
  <c r="DB53" i="1"/>
  <c r="DD53" i="1" s="1"/>
  <c r="DB45" i="1"/>
  <c r="DD45" i="1" s="1"/>
  <c r="DB37" i="1"/>
  <c r="DD37" i="1" s="1"/>
  <c r="DB29" i="1"/>
  <c r="DD29" i="1" s="1"/>
  <c r="DB21" i="1"/>
  <c r="DD21" i="1" s="1"/>
  <c r="DI115" i="1"/>
  <c r="DI113" i="1"/>
  <c r="DI109" i="1"/>
  <c r="DI107" i="1"/>
  <c r="DI105" i="1"/>
  <c r="DI101" i="1"/>
  <c r="DI99" i="1"/>
  <c r="DI97" i="1"/>
  <c r="DI93" i="1"/>
  <c r="DI91" i="1"/>
  <c r="DI89" i="1"/>
  <c r="DI85" i="1"/>
  <c r="DI81" i="1"/>
  <c r="DI77" i="1"/>
  <c r="DI73" i="1"/>
  <c r="DI69" i="1"/>
  <c r="DI67" i="1"/>
  <c r="DI108" i="1"/>
  <c r="DH98" i="1"/>
  <c r="DI87" i="1"/>
  <c r="DI71" i="1"/>
  <c r="DI44" i="1"/>
  <c r="DK44" i="1" s="1"/>
  <c r="DH115" i="1"/>
  <c r="DH113" i="1"/>
  <c r="DH111" i="1"/>
  <c r="DH109" i="1"/>
  <c r="DH107" i="1"/>
  <c r="DH105" i="1"/>
  <c r="DH103" i="1"/>
  <c r="DH101" i="1"/>
  <c r="DH99" i="1"/>
  <c r="DH97" i="1"/>
  <c r="DH95" i="1"/>
  <c r="DH93" i="1"/>
  <c r="DH91" i="1"/>
  <c r="DH89" i="1"/>
  <c r="DH87" i="1"/>
  <c r="DH85" i="1"/>
  <c r="DH83" i="1"/>
  <c r="DH81" i="1"/>
  <c r="DH79" i="1"/>
  <c r="DH77" i="1"/>
  <c r="DH75" i="1"/>
  <c r="DH73" i="1"/>
  <c r="DH71" i="1"/>
  <c r="DH69" i="1"/>
  <c r="DH65" i="1"/>
  <c r="DH63" i="1"/>
  <c r="DH61" i="1"/>
  <c r="DJ61" i="1" s="1"/>
  <c r="DH59" i="1"/>
  <c r="DJ59" i="1" s="1"/>
  <c r="DH57" i="1"/>
  <c r="DJ57" i="1" s="1"/>
  <c r="DH55" i="1"/>
  <c r="DJ55" i="1" s="1"/>
  <c r="DH53" i="1"/>
  <c r="DJ53" i="1" s="1"/>
  <c r="DH51" i="1"/>
  <c r="DJ51" i="1" s="1"/>
  <c r="DH49" i="1"/>
  <c r="DJ49" i="1" s="1"/>
  <c r="DH47" i="1"/>
  <c r="DJ47" i="1" s="1"/>
  <c r="DH45" i="1"/>
  <c r="DJ45" i="1" s="1"/>
  <c r="DH43" i="1"/>
  <c r="DJ43" i="1" s="1"/>
  <c r="DH41" i="1"/>
  <c r="DJ41" i="1" s="1"/>
  <c r="DH39" i="1"/>
  <c r="DJ39" i="1" s="1"/>
  <c r="DH37" i="1"/>
  <c r="DJ37" i="1" s="1"/>
  <c r="DH35" i="1"/>
  <c r="DJ35" i="1" s="1"/>
  <c r="DH33" i="1"/>
  <c r="DJ33" i="1" s="1"/>
  <c r="DH31" i="1"/>
  <c r="DJ31" i="1" s="1"/>
  <c r="DH29" i="1"/>
  <c r="DJ29" i="1" s="1"/>
  <c r="DH27" i="1"/>
  <c r="DJ27" i="1" s="1"/>
  <c r="DH25" i="1"/>
  <c r="DJ25" i="1" s="1"/>
  <c r="DH23" i="1"/>
  <c r="DJ23" i="1" s="1"/>
  <c r="DH19" i="1"/>
  <c r="DJ19" i="1" s="1"/>
  <c r="DH17" i="1"/>
  <c r="DJ17" i="1" s="1"/>
  <c r="DH106" i="1"/>
  <c r="DI95" i="1"/>
  <c r="DI83" i="1"/>
  <c r="DI36" i="1"/>
  <c r="DK36" i="1" s="1"/>
  <c r="DI114" i="1"/>
  <c r="DI112" i="1"/>
  <c r="DI110" i="1"/>
  <c r="DI106" i="1"/>
  <c r="DI104" i="1"/>
  <c r="DI102" i="1"/>
  <c r="DI98" i="1"/>
  <c r="DI96" i="1"/>
  <c r="DI94" i="1"/>
  <c r="DI90" i="1"/>
  <c r="DI88" i="1"/>
  <c r="DI64" i="1"/>
  <c r="DI56" i="1"/>
  <c r="DK56" i="1" s="1"/>
  <c r="DI48" i="1"/>
  <c r="DK48" i="1" s="1"/>
  <c r="DI40" i="1"/>
  <c r="DK40" i="1" s="1"/>
  <c r="DH114" i="1"/>
  <c r="DI103" i="1"/>
  <c r="DI92" i="1"/>
  <c r="DI79" i="1"/>
  <c r="DI60" i="1"/>
  <c r="DK60" i="1" s="1"/>
  <c r="DH15" i="1"/>
  <c r="DI65" i="1"/>
  <c r="DI63" i="1"/>
  <c r="DI61" i="1"/>
  <c r="DK61" i="1" s="1"/>
  <c r="DI59" i="1"/>
  <c r="DK59" i="1" s="1"/>
  <c r="DI57" i="1"/>
  <c r="DK57" i="1" s="1"/>
  <c r="DI55" i="1"/>
  <c r="DK55" i="1" s="1"/>
  <c r="DI53" i="1"/>
  <c r="DK53" i="1" s="1"/>
  <c r="DI51" i="1"/>
  <c r="DK51" i="1" s="1"/>
  <c r="DI49" i="1"/>
  <c r="DK49" i="1" s="1"/>
  <c r="DI47" i="1"/>
  <c r="DK47" i="1" s="1"/>
  <c r="DI45" i="1"/>
  <c r="DK45" i="1" s="1"/>
  <c r="DI43" i="1"/>
  <c r="DK43" i="1" s="1"/>
  <c r="DI41" i="1"/>
  <c r="DK41" i="1" s="1"/>
  <c r="DI39" i="1"/>
  <c r="DK39" i="1" s="1"/>
  <c r="DI37" i="1"/>
  <c r="DK37" i="1" s="1"/>
  <c r="DI35" i="1"/>
  <c r="DK35" i="1" s="1"/>
  <c r="DI33" i="1"/>
  <c r="DK33" i="1" s="1"/>
  <c r="DI31" i="1"/>
  <c r="DK31" i="1" s="1"/>
  <c r="DI29" i="1"/>
  <c r="DK29" i="1" s="1"/>
  <c r="DI27" i="1"/>
  <c r="DK27" i="1" s="1"/>
  <c r="DI25" i="1"/>
  <c r="DK25" i="1" s="1"/>
  <c r="DN17" i="1"/>
  <c r="DP17" i="1" s="1"/>
  <c r="DN25" i="1"/>
  <c r="DP25" i="1" s="1"/>
  <c r="DN33" i="1"/>
  <c r="DP33" i="1" s="1"/>
  <c r="DN41" i="1"/>
  <c r="DP41" i="1" s="1"/>
  <c r="DN49" i="1"/>
  <c r="DP49" i="1" s="1"/>
  <c r="DN57" i="1"/>
  <c r="DP57" i="1" s="1"/>
  <c r="DN65" i="1"/>
  <c r="DN73" i="1"/>
  <c r="DN81" i="1"/>
  <c r="DN89" i="1"/>
  <c r="DN97" i="1"/>
  <c r="DN105" i="1"/>
  <c r="DN113" i="1"/>
  <c r="DN19" i="1"/>
  <c r="DP19" i="1" s="1"/>
  <c r="DN27" i="1"/>
  <c r="DP27" i="1" s="1"/>
  <c r="DN35" i="1"/>
  <c r="DP35" i="1" s="1"/>
  <c r="DN43" i="1"/>
  <c r="DP43" i="1" s="1"/>
  <c r="DN51" i="1"/>
  <c r="DP51" i="1" s="1"/>
  <c r="DN59" i="1"/>
  <c r="DP59" i="1" s="1"/>
  <c r="DN67" i="1"/>
  <c r="DN75" i="1"/>
  <c r="DN83" i="1"/>
  <c r="DN91" i="1"/>
  <c r="DN99" i="1"/>
  <c r="DN107" i="1"/>
  <c r="DN115" i="1"/>
  <c r="DN21" i="1"/>
  <c r="DP21" i="1" s="1"/>
  <c r="DN29" i="1"/>
  <c r="DP29" i="1" s="1"/>
  <c r="DN37" i="1"/>
  <c r="DP37" i="1" s="1"/>
  <c r="DN45" i="1"/>
  <c r="DP45" i="1" s="1"/>
  <c r="DN53" i="1"/>
  <c r="DP53" i="1" s="1"/>
  <c r="DN61" i="1"/>
  <c r="DP61" i="1" s="1"/>
  <c r="DN69" i="1"/>
  <c r="DN77" i="1"/>
  <c r="DN85" i="1"/>
  <c r="DN93" i="1"/>
  <c r="DN101" i="1"/>
  <c r="DN109" i="1"/>
  <c r="DN114" i="1"/>
  <c r="DN112" i="1"/>
  <c r="DN110" i="1"/>
  <c r="DN108" i="1"/>
  <c r="DN106" i="1"/>
  <c r="DN104" i="1"/>
  <c r="DN102" i="1"/>
  <c r="DN100" i="1"/>
  <c r="DN98" i="1"/>
  <c r="DN103" i="1"/>
  <c r="DN71" i="1"/>
  <c r="DN39" i="1"/>
  <c r="DP39" i="1" s="1"/>
  <c r="DO75" i="1"/>
  <c r="DO73" i="1"/>
  <c r="DO71" i="1"/>
  <c r="DO69" i="1"/>
  <c r="DO67" i="1"/>
  <c r="DO65" i="1"/>
  <c r="DO63" i="1"/>
  <c r="DO61" i="1"/>
  <c r="DQ61" i="1" s="1"/>
  <c r="DO59" i="1"/>
  <c r="DQ59" i="1" s="1"/>
  <c r="DO57" i="1"/>
  <c r="DQ57" i="1" s="1"/>
  <c r="DO55" i="1"/>
  <c r="DQ55" i="1" s="1"/>
  <c r="DO53" i="1"/>
  <c r="DQ53" i="1" s="1"/>
  <c r="DO51" i="1"/>
  <c r="DQ51" i="1" s="1"/>
  <c r="DO49" i="1"/>
  <c r="DQ49" i="1" s="1"/>
  <c r="DO47" i="1"/>
  <c r="DQ47" i="1" s="1"/>
  <c r="DO45" i="1"/>
  <c r="DQ45" i="1" s="1"/>
  <c r="DO43" i="1"/>
  <c r="DQ43" i="1" s="1"/>
  <c r="DO41" i="1"/>
  <c r="DQ41" i="1" s="1"/>
  <c r="DO39" i="1"/>
  <c r="DQ39" i="1" s="1"/>
  <c r="DO37" i="1"/>
  <c r="DQ37" i="1" s="1"/>
  <c r="DO35" i="1"/>
  <c r="DQ35" i="1" s="1"/>
  <c r="DO33" i="1"/>
  <c r="DQ33" i="1" s="1"/>
  <c r="DO31" i="1"/>
  <c r="DQ31" i="1" s="1"/>
  <c r="DO29" i="1"/>
  <c r="DQ29" i="1" s="1"/>
  <c r="DO27" i="1"/>
  <c r="DQ27" i="1" s="1"/>
  <c r="DO25" i="1"/>
  <c r="DQ25" i="1" s="1"/>
  <c r="DO23" i="1"/>
  <c r="DQ23" i="1" s="1"/>
  <c r="DO21" i="1"/>
  <c r="DQ21" i="1" s="1"/>
  <c r="DO19" i="1"/>
  <c r="DQ19" i="1" s="1"/>
  <c r="DO17" i="1"/>
  <c r="DQ17" i="1" s="1"/>
  <c r="DN95" i="1"/>
  <c r="DN63" i="1"/>
  <c r="DN31" i="1"/>
  <c r="DP31" i="1" s="1"/>
  <c r="DC16" i="1"/>
  <c r="DI86" i="1"/>
  <c r="DI84" i="1"/>
  <c r="DI82" i="1"/>
  <c r="DI80" i="1"/>
  <c r="DI78" i="1"/>
  <c r="DI76" i="1"/>
  <c r="DI74" i="1"/>
  <c r="DI72" i="1"/>
  <c r="DI70" i="1"/>
  <c r="DI68" i="1"/>
  <c r="DI66" i="1"/>
  <c r="DI62" i="1"/>
  <c r="DK62" i="1" s="1"/>
  <c r="DI58" i="1"/>
  <c r="DK58" i="1" s="1"/>
  <c r="DI54" i="1"/>
  <c r="DK54" i="1" s="1"/>
  <c r="DI50" i="1"/>
  <c r="DK50" i="1" s="1"/>
  <c r="DI46" i="1"/>
  <c r="DK46" i="1" s="1"/>
  <c r="DI42" i="1"/>
  <c r="DK42" i="1" s="1"/>
  <c r="DI38" i="1"/>
  <c r="DK38" i="1" s="1"/>
  <c r="DI34" i="1"/>
  <c r="DK34" i="1" s="1"/>
  <c r="DI32" i="1"/>
  <c r="DK32" i="1" s="1"/>
  <c r="DI30" i="1"/>
  <c r="DK30" i="1" s="1"/>
  <c r="DI28" i="1"/>
  <c r="DK28" i="1" s="1"/>
  <c r="DI26" i="1"/>
  <c r="DK26" i="1" s="1"/>
  <c r="DI24" i="1"/>
  <c r="DK24" i="1" s="1"/>
  <c r="DI22" i="1"/>
  <c r="DK22" i="1" s="1"/>
  <c r="DI20" i="1"/>
  <c r="DK20" i="1" s="1"/>
  <c r="DI18" i="1"/>
  <c r="DK18" i="1" s="1"/>
  <c r="DN87" i="1"/>
  <c r="DN55" i="1"/>
  <c r="DP55" i="1" s="1"/>
  <c r="DN23" i="1"/>
  <c r="DP23" i="1" s="1"/>
  <c r="DH68" i="1"/>
  <c r="DH66" i="1"/>
  <c r="DH64" i="1"/>
  <c r="DH62" i="1"/>
  <c r="DJ62" i="1" s="1"/>
  <c r="DH60" i="1"/>
  <c r="DJ60" i="1" s="1"/>
  <c r="DH58" i="1"/>
  <c r="DJ58" i="1" s="1"/>
  <c r="DH56" i="1"/>
  <c r="DJ56" i="1" s="1"/>
  <c r="DH54" i="1"/>
  <c r="DJ54" i="1" s="1"/>
  <c r="DH52" i="1"/>
  <c r="DJ52" i="1" s="1"/>
  <c r="DH50" i="1"/>
  <c r="DJ50" i="1" s="1"/>
  <c r="DH48" i="1"/>
  <c r="DJ48" i="1" s="1"/>
  <c r="DH46" i="1"/>
  <c r="DJ46" i="1" s="1"/>
  <c r="DH44" i="1"/>
  <c r="DJ44" i="1" s="1"/>
  <c r="DH42" i="1"/>
  <c r="DJ42" i="1" s="1"/>
  <c r="DH40" i="1"/>
  <c r="DJ40" i="1" s="1"/>
  <c r="DH38" i="1"/>
  <c r="DJ38" i="1" s="1"/>
  <c r="DH36" i="1"/>
  <c r="DJ36" i="1" s="1"/>
  <c r="DH34" i="1"/>
  <c r="DJ34" i="1" s="1"/>
  <c r="DH32" i="1"/>
  <c r="DJ32" i="1" s="1"/>
  <c r="DH30" i="1"/>
  <c r="DJ30" i="1" s="1"/>
  <c r="DH28" i="1"/>
  <c r="DJ28" i="1" s="1"/>
  <c r="DH26" i="1"/>
  <c r="DJ26" i="1" s="1"/>
  <c r="DH24" i="1"/>
  <c r="DJ24" i="1" s="1"/>
  <c r="DH22" i="1"/>
  <c r="DJ22" i="1" s="1"/>
  <c r="DH20" i="1"/>
  <c r="DJ20" i="1" s="1"/>
  <c r="DH18" i="1"/>
  <c r="DJ18" i="1" s="1"/>
  <c r="DN111" i="1"/>
  <c r="DN79" i="1"/>
  <c r="DN47" i="1"/>
  <c r="DP47" i="1" s="1"/>
  <c r="DI23" i="1"/>
  <c r="DK23" i="1" s="1"/>
  <c r="DI21" i="1"/>
  <c r="DK21" i="1" s="1"/>
  <c r="DI19" i="1"/>
  <c r="DK19" i="1" s="1"/>
  <c r="DI17" i="1"/>
  <c r="DK17" i="1" s="1"/>
  <c r="DO114" i="1"/>
  <c r="DO112" i="1"/>
  <c r="DO110" i="1"/>
  <c r="DO108" i="1"/>
  <c r="DO106" i="1"/>
  <c r="DO104" i="1"/>
  <c r="DO102" i="1"/>
  <c r="DO100" i="1"/>
  <c r="DO98" i="1"/>
  <c r="DO96" i="1"/>
  <c r="DO94" i="1"/>
  <c r="DO92" i="1"/>
  <c r="DO90" i="1"/>
  <c r="DO88" i="1"/>
  <c r="DO86" i="1"/>
  <c r="DO84" i="1"/>
  <c r="DO82" i="1"/>
  <c r="DO80" i="1"/>
  <c r="DO78" i="1"/>
  <c r="DO76" i="1"/>
  <c r="DO74" i="1"/>
  <c r="DO72" i="1"/>
  <c r="DO70" i="1"/>
  <c r="DO68" i="1"/>
  <c r="DO66" i="1"/>
  <c r="DO64" i="1"/>
  <c r="DO62" i="1"/>
  <c r="DQ62" i="1" s="1"/>
  <c r="DO60" i="1"/>
  <c r="DQ60" i="1" s="1"/>
  <c r="DO58" i="1"/>
  <c r="DQ58" i="1" s="1"/>
  <c r="DO56" i="1"/>
  <c r="DQ56" i="1" s="1"/>
  <c r="DO54" i="1"/>
  <c r="DQ54" i="1" s="1"/>
  <c r="DO52" i="1"/>
  <c r="DQ52" i="1" s="1"/>
  <c r="DO50" i="1"/>
  <c r="DQ50" i="1" s="1"/>
  <c r="DO48" i="1"/>
  <c r="DQ48" i="1" s="1"/>
  <c r="DO46" i="1"/>
  <c r="DQ46" i="1" s="1"/>
  <c r="DO44" i="1"/>
  <c r="DQ44" i="1" s="1"/>
  <c r="DO42" i="1"/>
  <c r="DQ42" i="1" s="1"/>
  <c r="DO40" i="1"/>
  <c r="DQ40" i="1" s="1"/>
  <c r="DO38" i="1"/>
  <c r="DQ38" i="1" s="1"/>
  <c r="DO36" i="1"/>
  <c r="DQ36" i="1" s="1"/>
  <c r="DO34" i="1"/>
  <c r="DQ34" i="1" s="1"/>
  <c r="DO32" i="1"/>
  <c r="DQ32" i="1" s="1"/>
  <c r="DO30" i="1"/>
  <c r="DQ30" i="1" s="1"/>
  <c r="DO28" i="1"/>
  <c r="DQ28" i="1" s="1"/>
  <c r="DO26" i="1"/>
  <c r="DQ26" i="1" s="1"/>
  <c r="DO24" i="1"/>
  <c r="DQ24" i="1" s="1"/>
  <c r="DO22" i="1"/>
  <c r="DQ22" i="1" s="1"/>
  <c r="DO20" i="1"/>
  <c r="DQ20" i="1" s="1"/>
  <c r="DO18" i="1"/>
  <c r="DQ18" i="1" s="1"/>
  <c r="DN96" i="1"/>
  <c r="DN94" i="1"/>
  <c r="DN92" i="1"/>
  <c r="DN90" i="1"/>
  <c r="DN88" i="1"/>
  <c r="DN86" i="1"/>
  <c r="DN84" i="1"/>
  <c r="DN82" i="1"/>
  <c r="DN80" i="1"/>
  <c r="DN78" i="1"/>
  <c r="DN76" i="1"/>
  <c r="DN74" i="1"/>
  <c r="DN72" i="1"/>
  <c r="DN70" i="1"/>
  <c r="DN68" i="1"/>
  <c r="DN66" i="1"/>
  <c r="DN64" i="1"/>
  <c r="DN62" i="1"/>
  <c r="DP62" i="1" s="1"/>
  <c r="DN60" i="1"/>
  <c r="DP60" i="1" s="1"/>
  <c r="DN58" i="1"/>
  <c r="DP58" i="1" s="1"/>
  <c r="DN56" i="1"/>
  <c r="DP56" i="1" s="1"/>
  <c r="DN54" i="1"/>
  <c r="DP54" i="1" s="1"/>
  <c r="DN52" i="1"/>
  <c r="DP52" i="1" s="1"/>
  <c r="DN50" i="1"/>
  <c r="DP50" i="1" s="1"/>
  <c r="DN48" i="1"/>
  <c r="DP48" i="1" s="1"/>
  <c r="DN46" i="1"/>
  <c r="DP46" i="1" s="1"/>
  <c r="DN44" i="1"/>
  <c r="DP44" i="1" s="1"/>
  <c r="DN42" i="1"/>
  <c r="DP42" i="1" s="1"/>
  <c r="DN40" i="1"/>
  <c r="DP40" i="1" s="1"/>
  <c r="DN38" i="1"/>
  <c r="DP38" i="1" s="1"/>
  <c r="DN36" i="1"/>
  <c r="DP36" i="1" s="1"/>
  <c r="DN34" i="1"/>
  <c r="DP34" i="1" s="1"/>
  <c r="DN32" i="1"/>
  <c r="DP32" i="1" s="1"/>
  <c r="DN30" i="1"/>
  <c r="DP30" i="1" s="1"/>
  <c r="DN28" i="1"/>
  <c r="DP28" i="1" s="1"/>
  <c r="DN26" i="1"/>
  <c r="DP26" i="1" s="1"/>
  <c r="DN24" i="1"/>
  <c r="DP24" i="1" s="1"/>
  <c r="DN22" i="1"/>
  <c r="DP22" i="1" s="1"/>
  <c r="DN20" i="1"/>
  <c r="DP20" i="1" s="1"/>
  <c r="DN18" i="1"/>
  <c r="DP18" i="1" s="1"/>
  <c r="DN16" i="1"/>
  <c r="DO16" i="1"/>
  <c r="DP15" i="1"/>
  <c r="DN10" i="1" s="1"/>
  <c r="DQ15" i="1"/>
  <c r="DN9" i="1" s="1"/>
  <c r="DI16" i="1"/>
  <c r="DK15" i="1"/>
  <c r="DH9" i="1" s="1"/>
  <c r="DB16" i="1"/>
  <c r="DE15" i="1"/>
  <c r="DB9" i="1" s="1"/>
  <c r="CW16" i="1"/>
  <c r="CX15" i="1"/>
  <c r="CV10" i="1" s="1"/>
  <c r="CY15" i="1"/>
  <c r="CV9" i="1" s="1"/>
  <c r="CR15" i="1"/>
  <c r="CP10" i="1" s="1"/>
  <c r="CS15" i="1"/>
  <c r="CP9" i="1" s="1"/>
  <c r="CJ73" i="1"/>
  <c r="CJ57" i="1"/>
  <c r="CL57" i="1" s="1"/>
  <c r="CJ41" i="1"/>
  <c r="CL41" i="1" s="1"/>
  <c r="CJ25" i="1"/>
  <c r="CL25" i="1" s="1"/>
  <c r="CJ16" i="1"/>
  <c r="CJ108" i="1"/>
  <c r="CJ100" i="1"/>
  <c r="CJ92" i="1"/>
  <c r="CJ84" i="1"/>
  <c r="CJ76" i="1"/>
  <c r="CJ68" i="1"/>
  <c r="CJ60" i="1"/>
  <c r="CL60" i="1" s="1"/>
  <c r="CJ52" i="1"/>
  <c r="CL52" i="1" s="1"/>
  <c r="CJ44" i="1"/>
  <c r="CL44" i="1" s="1"/>
  <c r="CJ36" i="1"/>
  <c r="CL36" i="1" s="1"/>
  <c r="CJ28" i="1"/>
  <c r="CL28" i="1" s="1"/>
  <c r="CJ24" i="1"/>
  <c r="CL24" i="1" s="1"/>
  <c r="CJ111" i="1"/>
  <c r="CJ103" i="1"/>
  <c r="CJ95" i="1"/>
  <c r="CJ87" i="1"/>
  <c r="CJ79" i="1"/>
  <c r="CJ71" i="1"/>
  <c r="CJ63" i="1"/>
  <c r="CJ55" i="1"/>
  <c r="CL55" i="1" s="1"/>
  <c r="CJ47" i="1"/>
  <c r="CL47" i="1" s="1"/>
  <c r="CJ39" i="1"/>
  <c r="CL39" i="1" s="1"/>
  <c r="CJ31" i="1"/>
  <c r="CL31" i="1" s="1"/>
  <c r="CJ23" i="1"/>
  <c r="CL23" i="1" s="1"/>
  <c r="CJ65" i="1"/>
  <c r="CJ49" i="1"/>
  <c r="CL49" i="1" s="1"/>
  <c r="CJ33" i="1"/>
  <c r="CL33" i="1" s="1"/>
  <c r="CJ112" i="1"/>
  <c r="CJ104" i="1"/>
  <c r="CJ96" i="1"/>
  <c r="CJ88" i="1"/>
  <c r="CJ80" i="1"/>
  <c r="CJ72" i="1"/>
  <c r="CJ64" i="1"/>
  <c r="CJ56" i="1"/>
  <c r="CL56" i="1" s="1"/>
  <c r="CJ48" i="1"/>
  <c r="CL48" i="1" s="1"/>
  <c r="CJ40" i="1"/>
  <c r="CL40" i="1" s="1"/>
  <c r="CJ32" i="1"/>
  <c r="CL32" i="1" s="1"/>
  <c r="CK17" i="1"/>
  <c r="CM17" i="1" s="1"/>
  <c r="CJ109" i="1"/>
  <c r="CJ101" i="1"/>
  <c r="CJ93" i="1"/>
  <c r="CJ85" i="1"/>
  <c r="CJ77" i="1"/>
  <c r="CJ69" i="1"/>
  <c r="CJ61" i="1"/>
  <c r="CL61" i="1" s="1"/>
  <c r="CJ53" i="1"/>
  <c r="CL53" i="1" s="1"/>
  <c r="CJ45" i="1"/>
  <c r="CL45" i="1" s="1"/>
  <c r="CJ37" i="1"/>
  <c r="CL37" i="1" s="1"/>
  <c r="CJ29" i="1"/>
  <c r="CL29" i="1" s="1"/>
  <c r="CJ21" i="1"/>
  <c r="CL21" i="1" s="1"/>
  <c r="CJ115" i="1"/>
  <c r="CJ107" i="1"/>
  <c r="CJ99" i="1"/>
  <c r="CJ91" i="1"/>
  <c r="CJ83" i="1"/>
  <c r="CJ75" i="1"/>
  <c r="CJ67" i="1"/>
  <c r="CJ59" i="1"/>
  <c r="CL59" i="1" s="1"/>
  <c r="CJ51" i="1"/>
  <c r="CL51" i="1" s="1"/>
  <c r="CJ43" i="1"/>
  <c r="CL43" i="1" s="1"/>
  <c r="CJ35" i="1"/>
  <c r="CL35" i="1" s="1"/>
  <c r="CJ27" i="1"/>
  <c r="CL27" i="1" s="1"/>
  <c r="CK114" i="1"/>
  <c r="CK112" i="1"/>
  <c r="CK110" i="1"/>
  <c r="CK108" i="1"/>
  <c r="CK106" i="1"/>
  <c r="CK104" i="1"/>
  <c r="CK102" i="1"/>
  <c r="CK100" i="1"/>
  <c r="CK98" i="1"/>
  <c r="CK96" i="1"/>
  <c r="CK94" i="1"/>
  <c r="CK92" i="1"/>
  <c r="CK90" i="1"/>
  <c r="CK88" i="1"/>
  <c r="CK86" i="1"/>
  <c r="CK84" i="1"/>
  <c r="CK82" i="1"/>
  <c r="CK80" i="1"/>
  <c r="CK78" i="1"/>
  <c r="CK76" i="1"/>
  <c r="CK74" i="1"/>
  <c r="CK72" i="1"/>
  <c r="CK70" i="1"/>
  <c r="CK68" i="1"/>
  <c r="CK66" i="1"/>
  <c r="CK64" i="1"/>
  <c r="CK62" i="1"/>
  <c r="CM62" i="1" s="1"/>
  <c r="CK60" i="1"/>
  <c r="CM60" i="1" s="1"/>
  <c r="CK58" i="1"/>
  <c r="CM58" i="1" s="1"/>
  <c r="CK56" i="1"/>
  <c r="CM56" i="1" s="1"/>
  <c r="CK54" i="1"/>
  <c r="CM54" i="1" s="1"/>
  <c r="CK52" i="1"/>
  <c r="CM52" i="1" s="1"/>
  <c r="CK50" i="1"/>
  <c r="CM50" i="1" s="1"/>
  <c r="CK48" i="1"/>
  <c r="CM48" i="1" s="1"/>
  <c r="CK46" i="1"/>
  <c r="CM46" i="1" s="1"/>
  <c r="CK44" i="1"/>
  <c r="CM44" i="1" s="1"/>
  <c r="CK42" i="1"/>
  <c r="CM42" i="1" s="1"/>
  <c r="CK40" i="1"/>
  <c r="CM40" i="1" s="1"/>
  <c r="CK38" i="1"/>
  <c r="CM38" i="1" s="1"/>
  <c r="CK36" i="1"/>
  <c r="CM36" i="1" s="1"/>
  <c r="CK34" i="1"/>
  <c r="CM34" i="1" s="1"/>
  <c r="CK32" i="1"/>
  <c r="CM32" i="1" s="1"/>
  <c r="CK30" i="1"/>
  <c r="CM30" i="1" s="1"/>
  <c r="CK28" i="1"/>
  <c r="CM28" i="1" s="1"/>
  <c r="CK26" i="1"/>
  <c r="CM26" i="1" s="1"/>
  <c r="CK24" i="1"/>
  <c r="CM24" i="1" s="1"/>
  <c r="CK22" i="1"/>
  <c r="CM22" i="1" s="1"/>
  <c r="CK20" i="1"/>
  <c r="CM20" i="1" s="1"/>
  <c r="CK18" i="1"/>
  <c r="CM18" i="1" s="1"/>
  <c r="CJ114" i="1"/>
  <c r="CJ110" i="1"/>
  <c r="CJ106" i="1"/>
  <c r="CJ102" i="1"/>
  <c r="CJ98" i="1"/>
  <c r="CJ94" i="1"/>
  <c r="CJ90" i="1"/>
  <c r="CJ86" i="1"/>
  <c r="CJ82" i="1"/>
  <c r="CJ78" i="1"/>
  <c r="CJ74" i="1"/>
  <c r="CJ70" i="1"/>
  <c r="CJ66" i="1"/>
  <c r="CJ62" i="1"/>
  <c r="CL62" i="1" s="1"/>
  <c r="CJ58" i="1"/>
  <c r="CL58" i="1" s="1"/>
  <c r="CJ54" i="1"/>
  <c r="CL54" i="1" s="1"/>
  <c r="CJ50" i="1"/>
  <c r="CL50" i="1" s="1"/>
  <c r="CJ46" i="1"/>
  <c r="CL46" i="1" s="1"/>
  <c r="CJ42" i="1"/>
  <c r="CL42" i="1" s="1"/>
  <c r="CJ38" i="1"/>
  <c r="CL38" i="1" s="1"/>
  <c r="CJ34" i="1"/>
  <c r="CL34" i="1" s="1"/>
  <c r="CJ30" i="1"/>
  <c r="CL30" i="1" s="1"/>
  <c r="CJ26" i="1"/>
  <c r="CL26" i="1" s="1"/>
  <c r="CJ22" i="1"/>
  <c r="CL22" i="1" s="1"/>
  <c r="CJ20" i="1"/>
  <c r="CL20" i="1" s="1"/>
  <c r="CJ18" i="1"/>
  <c r="CL18" i="1" s="1"/>
  <c r="CK115" i="1"/>
  <c r="CK113" i="1"/>
  <c r="CK111" i="1"/>
  <c r="CK109" i="1"/>
  <c r="CK107" i="1"/>
  <c r="CK105" i="1"/>
  <c r="CK103" i="1"/>
  <c r="CK101" i="1"/>
  <c r="CK99" i="1"/>
  <c r="CK97" i="1"/>
  <c r="CK95" i="1"/>
  <c r="CK93" i="1"/>
  <c r="CK91" i="1"/>
  <c r="CK89" i="1"/>
  <c r="CK87" i="1"/>
  <c r="CK85" i="1"/>
  <c r="CK83" i="1"/>
  <c r="CK81" i="1"/>
  <c r="CK79" i="1"/>
  <c r="CK77" i="1"/>
  <c r="CK75" i="1"/>
  <c r="CK73" i="1"/>
  <c r="CK71" i="1"/>
  <c r="CK69" i="1"/>
  <c r="CK67" i="1"/>
  <c r="CK65" i="1"/>
  <c r="CK63" i="1"/>
  <c r="CK61" i="1"/>
  <c r="CM61" i="1" s="1"/>
  <c r="CK59" i="1"/>
  <c r="CM59" i="1" s="1"/>
  <c r="CK57" i="1"/>
  <c r="CM57" i="1" s="1"/>
  <c r="CK55" i="1"/>
  <c r="CM55" i="1" s="1"/>
  <c r="CK53" i="1"/>
  <c r="CM53" i="1" s="1"/>
  <c r="CK51" i="1"/>
  <c r="CM51" i="1" s="1"/>
  <c r="CK49" i="1"/>
  <c r="CM49" i="1" s="1"/>
  <c r="CK47" i="1"/>
  <c r="CM47" i="1" s="1"/>
  <c r="CK45" i="1"/>
  <c r="CM45" i="1" s="1"/>
  <c r="CK43" i="1"/>
  <c r="CM43" i="1" s="1"/>
  <c r="CK41" i="1"/>
  <c r="CM41" i="1" s="1"/>
  <c r="CK39" i="1"/>
  <c r="CM39" i="1" s="1"/>
  <c r="CK37" i="1"/>
  <c r="CM37" i="1" s="1"/>
  <c r="CK35" i="1"/>
  <c r="CM35" i="1" s="1"/>
  <c r="CK33" i="1"/>
  <c r="CM33" i="1" s="1"/>
  <c r="CK31" i="1"/>
  <c r="CM31" i="1" s="1"/>
  <c r="CK29" i="1"/>
  <c r="CM29" i="1" s="1"/>
  <c r="CK27" i="1"/>
  <c r="CM27" i="1" s="1"/>
  <c r="CK25" i="1"/>
  <c r="CM25" i="1" s="1"/>
  <c r="CK23" i="1"/>
  <c r="CM23" i="1" s="1"/>
  <c r="CK21" i="1"/>
  <c r="CM21" i="1" s="1"/>
  <c r="CK19" i="1"/>
  <c r="CM19" i="1" s="1"/>
  <c r="CL16" i="1"/>
  <c r="CK16" i="1"/>
  <c r="CL15" i="1"/>
  <c r="CJ10" i="1" s="1"/>
  <c r="CM15" i="1"/>
  <c r="CJ9" i="1" s="1"/>
  <c r="CG15" i="1"/>
  <c r="CD9" i="1" s="1"/>
  <c r="CD15" i="1"/>
  <c r="BT15" i="1"/>
  <c r="BR10" i="1" s="1"/>
  <c r="BU15" i="1"/>
  <c r="BR9" i="1" s="1"/>
  <c r="BN15" i="1"/>
  <c r="BL10" i="1" s="1"/>
  <c r="BO15" i="1"/>
  <c r="BL9" i="1" s="1"/>
  <c r="BI15" i="1"/>
  <c r="BF9" i="1" s="1"/>
  <c r="AQ15" i="1"/>
  <c r="AN9" i="1" s="1"/>
  <c r="AH15" i="1"/>
  <c r="AN15" i="1"/>
  <c r="AH17" i="1"/>
  <c r="AJ17" i="1" s="1"/>
  <c r="AI21" i="1"/>
  <c r="AK21" i="1" s="1"/>
  <c r="AI15" i="1"/>
  <c r="AH19" i="1"/>
  <c r="AJ19" i="1" s="1"/>
  <c r="AO29" i="1"/>
  <c r="AQ29" i="1" s="1"/>
  <c r="AO64" i="1"/>
  <c r="AN25" i="1"/>
  <c r="AP25" i="1" s="1"/>
  <c r="AO96" i="1"/>
  <c r="AO32" i="1"/>
  <c r="AQ32" i="1" s="1"/>
  <c r="AN89" i="1"/>
  <c r="AN73" i="1"/>
  <c r="AO109" i="1"/>
  <c r="AO45" i="1"/>
  <c r="AQ45" i="1" s="1"/>
  <c r="AO80" i="1"/>
  <c r="AO108" i="1"/>
  <c r="AO104" i="1"/>
  <c r="AO100" i="1"/>
  <c r="AO92" i="1"/>
  <c r="AO88" i="1"/>
  <c r="AO84" i="1"/>
  <c r="AO76" i="1"/>
  <c r="AO72" i="1"/>
  <c r="AO68" i="1"/>
  <c r="AO60" i="1"/>
  <c r="AQ60" i="1" s="1"/>
  <c r="AO56" i="1"/>
  <c r="AQ56" i="1" s="1"/>
  <c r="AO52" i="1"/>
  <c r="AQ52" i="1" s="1"/>
  <c r="AO44" i="1"/>
  <c r="AQ44" i="1" s="1"/>
  <c r="AO40" i="1"/>
  <c r="AQ40" i="1" s="1"/>
  <c r="AO36" i="1"/>
  <c r="AQ36" i="1" s="1"/>
  <c r="AO28" i="1"/>
  <c r="AQ28" i="1" s="1"/>
  <c r="AO24" i="1"/>
  <c r="AQ24" i="1" s="1"/>
  <c r="AO18" i="1"/>
  <c r="AQ18" i="1" s="1"/>
  <c r="AO61" i="1"/>
  <c r="AQ61" i="1" s="1"/>
  <c r="AN57" i="1"/>
  <c r="AP57" i="1" s="1"/>
  <c r="AO93" i="1"/>
  <c r="AN101" i="1"/>
  <c r="AN85" i="1"/>
  <c r="AN69" i="1"/>
  <c r="AN53" i="1"/>
  <c r="AP53" i="1" s="1"/>
  <c r="AN37" i="1"/>
  <c r="AP37" i="1" s="1"/>
  <c r="AN21" i="1"/>
  <c r="AP21" i="1" s="1"/>
  <c r="AO105" i="1"/>
  <c r="AO89" i="1"/>
  <c r="AO73" i="1"/>
  <c r="AO57" i="1"/>
  <c r="AQ57" i="1" s="1"/>
  <c r="AO41" i="1"/>
  <c r="AQ41" i="1" s="1"/>
  <c r="AO25" i="1"/>
  <c r="AQ25" i="1" s="1"/>
  <c r="AN113" i="1"/>
  <c r="AN97" i="1"/>
  <c r="AN81" i="1"/>
  <c r="AN65" i="1"/>
  <c r="AN49" i="1"/>
  <c r="AP49" i="1" s="1"/>
  <c r="AN33" i="1"/>
  <c r="AP33" i="1" s="1"/>
  <c r="AN17" i="1"/>
  <c r="AP17" i="1" s="1"/>
  <c r="AO101" i="1"/>
  <c r="AO85" i="1"/>
  <c r="AO69" i="1"/>
  <c r="AO53" i="1"/>
  <c r="AQ53" i="1" s="1"/>
  <c r="AO37" i="1"/>
  <c r="AQ37" i="1" s="1"/>
  <c r="AO21" i="1"/>
  <c r="AQ21" i="1" s="1"/>
  <c r="AN109" i="1"/>
  <c r="AN93" i="1"/>
  <c r="AN77" i="1"/>
  <c r="AN61" i="1"/>
  <c r="AP61" i="1" s="1"/>
  <c r="AN45" i="1"/>
  <c r="AP45" i="1" s="1"/>
  <c r="AN29" i="1"/>
  <c r="AP29" i="1" s="1"/>
  <c r="AO113" i="1"/>
  <c r="AO97" i="1"/>
  <c r="AO81" i="1"/>
  <c r="AO65" i="1"/>
  <c r="AO49" i="1"/>
  <c r="AQ49" i="1" s="1"/>
  <c r="AO33" i="1"/>
  <c r="AQ33" i="1" s="1"/>
  <c r="AO17" i="1"/>
  <c r="AQ17" i="1" s="1"/>
  <c r="AN112" i="1"/>
  <c r="AN108" i="1"/>
  <c r="AN104" i="1"/>
  <c r="AN100" i="1"/>
  <c r="AN96" i="1"/>
  <c r="AN92" i="1"/>
  <c r="AN88" i="1"/>
  <c r="AN84" i="1"/>
  <c r="AN80" i="1"/>
  <c r="AN76" i="1"/>
  <c r="AN72" i="1"/>
  <c r="AN68" i="1"/>
  <c r="AN64" i="1"/>
  <c r="AN60" i="1"/>
  <c r="AP60" i="1" s="1"/>
  <c r="AN56" i="1"/>
  <c r="AP56" i="1" s="1"/>
  <c r="AN52" i="1"/>
  <c r="AP52" i="1" s="1"/>
  <c r="AN48" i="1"/>
  <c r="AP48" i="1" s="1"/>
  <c r="AN44" i="1"/>
  <c r="AP44" i="1" s="1"/>
  <c r="AN40" i="1"/>
  <c r="AP40" i="1" s="1"/>
  <c r="AN36" i="1"/>
  <c r="AP36" i="1" s="1"/>
  <c r="AN32" i="1"/>
  <c r="AP32" i="1" s="1"/>
  <c r="AN28" i="1"/>
  <c r="AP28" i="1" s="1"/>
  <c r="AN24" i="1"/>
  <c r="AP24" i="1" s="1"/>
  <c r="AN20" i="1"/>
  <c r="AP20" i="1" s="1"/>
  <c r="AO16" i="1"/>
  <c r="AQ16" i="1" s="1"/>
  <c r="AO20" i="1"/>
  <c r="AQ20" i="1" s="1"/>
  <c r="AN115" i="1"/>
  <c r="AN111" i="1"/>
  <c r="AN107" i="1"/>
  <c r="AN103" i="1"/>
  <c r="AN99" i="1"/>
  <c r="AN95" i="1"/>
  <c r="AN91" i="1"/>
  <c r="AN87" i="1"/>
  <c r="AN83" i="1"/>
  <c r="AN79" i="1"/>
  <c r="AN75" i="1"/>
  <c r="AN71" i="1"/>
  <c r="AN67" i="1"/>
  <c r="AN63" i="1"/>
  <c r="AN59" i="1"/>
  <c r="AP59" i="1" s="1"/>
  <c r="AN55" i="1"/>
  <c r="AP55" i="1" s="1"/>
  <c r="AN51" i="1"/>
  <c r="AP51" i="1" s="1"/>
  <c r="AN47" i="1"/>
  <c r="AP47" i="1" s="1"/>
  <c r="AN43" i="1"/>
  <c r="AP43" i="1" s="1"/>
  <c r="AN39" i="1"/>
  <c r="AP39" i="1" s="1"/>
  <c r="AN35" i="1"/>
  <c r="AP35" i="1" s="1"/>
  <c r="AN31" i="1"/>
  <c r="AP31" i="1" s="1"/>
  <c r="AN27" i="1"/>
  <c r="AP27" i="1" s="1"/>
  <c r="AN23" i="1"/>
  <c r="AP23" i="1" s="1"/>
  <c r="AN19" i="1"/>
  <c r="AP19" i="1" s="1"/>
  <c r="AO115" i="1"/>
  <c r="AO111" i="1"/>
  <c r="AO107" i="1"/>
  <c r="AO103" i="1"/>
  <c r="AO99" i="1"/>
  <c r="AO95" i="1"/>
  <c r="AO91" i="1"/>
  <c r="AO87" i="1"/>
  <c r="AO83" i="1"/>
  <c r="AO79" i="1"/>
  <c r="AO75" i="1"/>
  <c r="AO71" i="1"/>
  <c r="AO67" i="1"/>
  <c r="AO63" i="1"/>
  <c r="AO59" i="1"/>
  <c r="AQ59" i="1" s="1"/>
  <c r="AO55" i="1"/>
  <c r="AQ55" i="1" s="1"/>
  <c r="AO51" i="1"/>
  <c r="AQ51" i="1" s="1"/>
  <c r="AO47" i="1"/>
  <c r="AQ47" i="1" s="1"/>
  <c r="AO43" i="1"/>
  <c r="AQ43" i="1" s="1"/>
  <c r="AO39" i="1"/>
  <c r="AQ39" i="1" s="1"/>
  <c r="AO35" i="1"/>
  <c r="AQ35" i="1" s="1"/>
  <c r="AO31" i="1"/>
  <c r="AQ31" i="1" s="1"/>
  <c r="AO27" i="1"/>
  <c r="AQ27" i="1" s="1"/>
  <c r="AO23" i="1"/>
  <c r="AQ23" i="1" s="1"/>
  <c r="AO19" i="1"/>
  <c r="AQ19" i="1" s="1"/>
  <c r="AN114" i="1"/>
  <c r="AN110" i="1"/>
  <c r="AN106" i="1"/>
  <c r="AN102" i="1"/>
  <c r="AN98" i="1"/>
  <c r="AN94" i="1"/>
  <c r="AN90" i="1"/>
  <c r="AN86" i="1"/>
  <c r="AN82" i="1"/>
  <c r="AN78" i="1"/>
  <c r="AN74" i="1"/>
  <c r="AN70" i="1"/>
  <c r="AN66" i="1"/>
  <c r="AN62" i="1"/>
  <c r="AP62" i="1" s="1"/>
  <c r="AN58" i="1"/>
  <c r="AP58" i="1" s="1"/>
  <c r="AN54" i="1"/>
  <c r="AP54" i="1" s="1"/>
  <c r="AN50" i="1"/>
  <c r="AP50" i="1" s="1"/>
  <c r="AN46" i="1"/>
  <c r="AP46" i="1" s="1"/>
  <c r="AN42" i="1"/>
  <c r="AP42" i="1" s="1"/>
  <c r="AN38" i="1"/>
  <c r="AP38" i="1" s="1"/>
  <c r="AN34" i="1"/>
  <c r="AP34" i="1" s="1"/>
  <c r="AN30" i="1"/>
  <c r="AP30" i="1" s="1"/>
  <c r="AN26" i="1"/>
  <c r="AP26" i="1" s="1"/>
  <c r="AN22" i="1"/>
  <c r="AP22" i="1" s="1"/>
  <c r="AN18" i="1"/>
  <c r="AP18" i="1" s="1"/>
  <c r="AO114" i="1"/>
  <c r="AO110" i="1"/>
  <c r="AO106" i="1"/>
  <c r="AO102" i="1"/>
  <c r="AO98" i="1"/>
  <c r="AO94" i="1"/>
  <c r="AO90" i="1"/>
  <c r="AO86" i="1"/>
  <c r="AO82" i="1"/>
  <c r="AO78" i="1"/>
  <c r="AO74" i="1"/>
  <c r="AO70" i="1"/>
  <c r="AO66" i="1"/>
  <c r="AO62" i="1"/>
  <c r="AQ62" i="1" s="1"/>
  <c r="AO58" i="1"/>
  <c r="AQ58" i="1" s="1"/>
  <c r="AO54" i="1"/>
  <c r="AQ54" i="1" s="1"/>
  <c r="AO50" i="1"/>
  <c r="AQ50" i="1" s="1"/>
  <c r="AO46" i="1"/>
  <c r="AQ46" i="1" s="1"/>
  <c r="AO42" i="1"/>
  <c r="AQ42" i="1" s="1"/>
  <c r="AO38" i="1"/>
  <c r="AQ38" i="1" s="1"/>
  <c r="AO34" i="1"/>
  <c r="AQ34" i="1" s="1"/>
  <c r="AO30" i="1"/>
  <c r="AQ30" i="1" s="1"/>
  <c r="AO26" i="1"/>
  <c r="AQ26" i="1" s="1"/>
  <c r="AO22" i="1"/>
  <c r="AQ22" i="1" s="1"/>
  <c r="X7" i="1" l="1"/>
  <c r="W46" i="1" s="1"/>
  <c r="AB41" i="1"/>
  <c r="AC41" i="1"/>
  <c r="X8" i="1"/>
  <c r="W47" i="1" s="1"/>
  <c r="X6" i="1"/>
  <c r="W45" i="1" s="1"/>
  <c r="AA41" i="1"/>
  <c r="Y41" i="1"/>
  <c r="X4" i="1"/>
  <c r="W43" i="1" s="1"/>
  <c r="Z41" i="1"/>
  <c r="X5" i="1"/>
  <c r="W44" i="1" s="1"/>
  <c r="W24" i="1"/>
  <c r="J28" i="1" s="1"/>
  <c r="J47" i="1" s="1"/>
  <c r="X32" i="1"/>
  <c r="K27" i="1"/>
  <c r="M27" i="1"/>
  <c r="W26" i="1"/>
  <c r="J30" i="1" s="1"/>
  <c r="J49" i="1" s="1"/>
  <c r="Z32" i="1"/>
  <c r="W25" i="1"/>
  <c r="J29" i="1" s="1"/>
  <c r="J48" i="1" s="1"/>
  <c r="L27" i="1"/>
  <c r="Y32" i="1"/>
  <c r="O27" i="1"/>
  <c r="W28" i="1"/>
  <c r="J32" i="1" s="1"/>
  <c r="J51" i="1" s="1"/>
  <c r="AB32" i="1"/>
  <c r="W29" i="1"/>
  <c r="J33" i="1" s="1"/>
  <c r="J52" i="1" s="1"/>
  <c r="P27" i="1"/>
  <c r="L42" i="1"/>
  <c r="L41" i="1"/>
  <c r="L43" i="1"/>
  <c r="L40" i="1"/>
  <c r="BO12" i="1"/>
  <c r="CA12" i="1"/>
  <c r="AK12" i="1"/>
  <c r="AJ13" i="1"/>
  <c r="X13" i="1"/>
  <c r="AD13" i="1" s="1"/>
  <c r="X18" i="1" s="1"/>
  <c r="AD12" i="1"/>
  <c r="X15" i="1" s="1"/>
  <c r="DK13" i="1"/>
  <c r="DK16" i="1"/>
  <c r="DK12" i="1" s="1"/>
  <c r="DP13" i="1"/>
  <c r="DP16" i="1"/>
  <c r="DP12" i="1" s="1"/>
  <c r="DJ13" i="1"/>
  <c r="CG16" i="1"/>
  <c r="CG12" i="1" s="1"/>
  <c r="CG13" i="1"/>
  <c r="BU12" i="1"/>
  <c r="BT16" i="1"/>
  <c r="BT12" i="1" s="1"/>
  <c r="BT13" i="1"/>
  <c r="BI13" i="1"/>
  <c r="BI16" i="1"/>
  <c r="BI12" i="1" s="1"/>
  <c r="AW13" i="1"/>
  <c r="AW16" i="1"/>
  <c r="AW12" i="1" s="1"/>
  <c r="BO13" i="1"/>
  <c r="BC13" i="1"/>
  <c r="BC16" i="1"/>
  <c r="BC12" i="1" s="1"/>
  <c r="DE13" i="1"/>
  <c r="DE16" i="1"/>
  <c r="DE12" i="1" s="1"/>
  <c r="CX13" i="1"/>
  <c r="CX16" i="1"/>
  <c r="CX12" i="1" s="1"/>
  <c r="CF16" i="1"/>
  <c r="CF12" i="1" s="1"/>
  <c r="CF13" i="1"/>
  <c r="CF11" i="1" s="1"/>
  <c r="CF8" i="1" s="1"/>
  <c r="CF6" i="1" s="1"/>
  <c r="CA13" i="1"/>
  <c r="DD16" i="1"/>
  <c r="DD12" i="1" s="1"/>
  <c r="DD13" i="1"/>
  <c r="CR13" i="1"/>
  <c r="CR16" i="1"/>
  <c r="CR12" i="1" s="1"/>
  <c r="BZ13" i="1"/>
  <c r="BZ16" i="1"/>
  <c r="BZ12" i="1" s="1"/>
  <c r="BN13" i="1"/>
  <c r="BN16" i="1"/>
  <c r="BN12" i="1" s="1"/>
  <c r="BB13" i="1"/>
  <c r="BB16" i="1"/>
  <c r="BB12" i="1" s="1"/>
  <c r="BH13" i="1"/>
  <c r="BH16" i="1"/>
  <c r="BH12" i="1" s="1"/>
  <c r="AV13" i="1"/>
  <c r="AV16" i="1"/>
  <c r="AV12" i="1" s="1"/>
  <c r="AJ12" i="1"/>
  <c r="CY16" i="1"/>
  <c r="CY12" i="1" s="1"/>
  <c r="CY13" i="1"/>
  <c r="DQ13" i="1"/>
  <c r="DQ16" i="1"/>
  <c r="DQ12" i="1" s="1"/>
  <c r="DJ12" i="1"/>
  <c r="CS13" i="1"/>
  <c r="CS16" i="1"/>
  <c r="CS12" i="1" s="1"/>
  <c r="BU13" i="1"/>
  <c r="CL13" i="1"/>
  <c r="CL12" i="1"/>
  <c r="CM13" i="1"/>
  <c r="CM16" i="1"/>
  <c r="CM12" i="1" s="1"/>
  <c r="AK13" i="1"/>
  <c r="AQ13" i="1"/>
  <c r="AQ12" i="1"/>
  <c r="AP13" i="1"/>
  <c r="AP16" i="1"/>
  <c r="AP12" i="1" s="1"/>
  <c r="BN11" i="1" l="1"/>
  <c r="BN8" i="1" s="1"/>
  <c r="BN6" i="1" s="1"/>
  <c r="BH11" i="1"/>
  <c r="BH8" i="1" s="1"/>
  <c r="BH6" i="1" s="1"/>
  <c r="L34" i="1"/>
  <c r="L46" i="1"/>
  <c r="M34" i="1"/>
  <c r="M46" i="1"/>
  <c r="K34" i="1"/>
  <c r="K46" i="1"/>
  <c r="P34" i="1"/>
  <c r="P46" i="1"/>
  <c r="O34" i="1"/>
  <c r="O46" i="1"/>
  <c r="DD11" i="1"/>
  <c r="DD8" i="1" s="1"/>
  <c r="DD6" i="1" s="1"/>
  <c r="DJ11" i="1"/>
  <c r="AV11" i="1"/>
  <c r="AJ11" i="1"/>
  <c r="CL11" i="1"/>
  <c r="BB11" i="1"/>
  <c r="BZ11" i="1"/>
  <c r="CX11" i="1"/>
  <c r="CX8" i="1" s="1"/>
  <c r="CX6" i="1" s="1"/>
  <c r="CR11" i="1"/>
  <c r="CF10" i="1"/>
  <c r="DP11" i="1"/>
  <c r="BT11" i="1"/>
  <c r="AP11" i="1"/>
  <c r="AP8" i="1" s="1"/>
  <c r="AP6" i="1" s="1"/>
  <c r="BH10" i="1" l="1"/>
  <c r="BI9" i="1" s="1"/>
  <c r="BN10" i="1"/>
  <c r="BO9" i="1" s="1"/>
  <c r="CL10" i="1"/>
  <c r="CL8" i="1"/>
  <c r="CL6" i="1" s="1"/>
  <c r="AV10" i="1"/>
  <c r="AV8" i="1"/>
  <c r="AV6" i="1" s="1"/>
  <c r="BT10" i="1"/>
  <c r="BT8" i="1"/>
  <c r="BT6" i="1" s="1"/>
  <c r="BM6" i="1"/>
  <c r="BM5" i="1" s="1"/>
  <c r="CG9" i="1"/>
  <c r="CE6" i="1"/>
  <c r="CE5" i="1" s="1"/>
  <c r="DP10" i="1"/>
  <c r="DP8" i="1"/>
  <c r="DP6" i="1" s="1"/>
  <c r="CR10" i="1"/>
  <c r="CR8" i="1"/>
  <c r="CR6" i="1" s="1"/>
  <c r="BZ10" i="1"/>
  <c r="BZ8" i="1"/>
  <c r="BZ6" i="1" s="1"/>
  <c r="DD10" i="1"/>
  <c r="BB10" i="1"/>
  <c r="BB8" i="1"/>
  <c r="BB6" i="1" s="1"/>
  <c r="DJ10" i="1"/>
  <c r="DJ8" i="1"/>
  <c r="DJ6" i="1" s="1"/>
  <c r="AJ10" i="1"/>
  <c r="AJ8" i="1"/>
  <c r="AJ6" i="1" s="1"/>
  <c r="AP10" i="1"/>
  <c r="CX10" i="1"/>
  <c r="BG6" i="1" l="1"/>
  <c r="BG5" i="1" s="1"/>
  <c r="BO5" i="1"/>
  <c r="Z25" i="1"/>
  <c r="Y34" i="1"/>
  <c r="BM8" i="1"/>
  <c r="BM7" i="1" s="1"/>
  <c r="AW9" i="1"/>
  <c r="AU6" i="1"/>
  <c r="AU5" i="1" s="1"/>
  <c r="AQ9" i="1"/>
  <c r="AO8" i="1" s="1"/>
  <c r="AO7" i="1" s="1"/>
  <c r="AO6" i="1"/>
  <c r="AO5" i="1" s="1"/>
  <c r="BU9" i="1"/>
  <c r="BS6" i="1"/>
  <c r="BS5" i="1" s="1"/>
  <c r="CM9" i="1"/>
  <c r="CK6" i="1"/>
  <c r="CK5" i="1" s="1"/>
  <c r="X37" i="1"/>
  <c r="BG8" i="1"/>
  <c r="BG7" i="1" s="1"/>
  <c r="Y37" i="1"/>
  <c r="CE8" i="1"/>
  <c r="CE7" i="1" s="1"/>
  <c r="BC9" i="1"/>
  <c r="BA6" i="1"/>
  <c r="BA5" i="1" s="1"/>
  <c r="CY9" i="1"/>
  <c r="CW6" i="1"/>
  <c r="CW5" i="1" s="1"/>
  <c r="DE9" i="1"/>
  <c r="DC6" i="1"/>
  <c r="DC5" i="1" s="1"/>
  <c r="CA9" i="1"/>
  <c r="BY6" i="1"/>
  <c r="BY5" i="1" s="1"/>
  <c r="DQ9" i="1"/>
  <c r="DO6" i="1"/>
  <c r="DO5" i="1" s="1"/>
  <c r="CS9" i="1"/>
  <c r="CQ6" i="1"/>
  <c r="CQ5" i="1" s="1"/>
  <c r="DK9" i="1"/>
  <c r="DI6" i="1"/>
  <c r="DI5" i="1" s="1"/>
  <c r="BI5" i="1"/>
  <c r="AC24" i="1"/>
  <c r="CG5" i="1"/>
  <c r="AC25" i="1"/>
  <c r="X34" i="1"/>
  <c r="AK9" i="1"/>
  <c r="AI6" i="1"/>
  <c r="AI5" i="1" s="1"/>
  <c r="AQ5" i="1" l="1"/>
  <c r="Z24" i="1"/>
  <c r="Z35" i="1"/>
  <c r="CK8" i="1"/>
  <c r="CK7" i="1" s="1"/>
  <c r="AO3" i="1"/>
  <c r="Y5" i="1" s="1"/>
  <c r="X44" i="1" s="1"/>
  <c r="K49" i="1" s="1"/>
  <c r="AQ7" i="1"/>
  <c r="CM5" i="1"/>
  <c r="AA26" i="1"/>
  <c r="BM3" i="1"/>
  <c r="Z5" i="1" s="1"/>
  <c r="Y44" i="1" s="1"/>
  <c r="L49" i="1" s="1"/>
  <c r="BO7" i="1"/>
  <c r="BU5" i="1"/>
  <c r="AA25" i="1"/>
  <c r="AW5" i="1"/>
  <c r="AA24" i="1"/>
  <c r="Y26" i="1"/>
  <c r="L30" i="1" s="1"/>
  <c r="M29" i="1"/>
  <c r="AK5" i="1"/>
  <c r="Y24" i="1"/>
  <c r="Y35" i="1"/>
  <c r="BS8" i="1"/>
  <c r="BS7" i="1" s="1"/>
  <c r="X35" i="1"/>
  <c r="AU8" i="1"/>
  <c r="AU7" i="1" s="1"/>
  <c r="AA37" i="1"/>
  <c r="DI8" i="1"/>
  <c r="DI7" i="1" s="1"/>
  <c r="AA36" i="1"/>
  <c r="DC8" i="1"/>
  <c r="DC7" i="1" s="1"/>
  <c r="X29" i="1"/>
  <c r="K33" i="1"/>
  <c r="P28" i="1"/>
  <c r="CS5" i="1"/>
  <c r="AB26" i="1"/>
  <c r="CA5" i="1"/>
  <c r="AB25" i="1"/>
  <c r="CY5" i="1"/>
  <c r="AC26" i="1"/>
  <c r="CE3" i="1"/>
  <c r="Z8" i="1" s="1"/>
  <c r="Y47" i="1" s="1"/>
  <c r="L52" i="1" s="1"/>
  <c r="CG7" i="1"/>
  <c r="AB37" i="1"/>
  <c r="DO8" i="1"/>
  <c r="DO7" i="1" s="1"/>
  <c r="X36" i="1"/>
  <c r="BA8" i="1"/>
  <c r="BA7" i="1" s="1"/>
  <c r="Z36" i="1"/>
  <c r="CQ8" i="1"/>
  <c r="CQ7" i="1" s="1"/>
  <c r="Y36" i="1"/>
  <c r="BY8" i="1"/>
  <c r="BY7" i="1" s="1"/>
  <c r="Z37" i="1"/>
  <c r="CW8" i="1"/>
  <c r="CW7" i="1" s="1"/>
  <c r="L33" i="1"/>
  <c r="Y29" i="1"/>
  <c r="P29" i="1" s="1"/>
  <c r="DK5" i="1"/>
  <c r="AC27" i="1"/>
  <c r="DQ5" i="1"/>
  <c r="AC28" i="1"/>
  <c r="DE5" i="1"/>
  <c r="AB27" i="1"/>
  <c r="BC5" i="1"/>
  <c r="AB24" i="1"/>
  <c r="BG3" i="1"/>
  <c r="Y8" i="1" s="1"/>
  <c r="X47" i="1" s="1"/>
  <c r="K52" i="1" s="1"/>
  <c r="BI7" i="1"/>
  <c r="X33" i="1"/>
  <c r="AI8" i="1"/>
  <c r="AI7" i="1" s="1"/>
  <c r="CK3" i="1" l="1"/>
  <c r="AA6" i="1" s="1"/>
  <c r="Z45" i="1" s="1"/>
  <c r="M50" i="1" s="1"/>
  <c r="CM7" i="1"/>
  <c r="AU3" i="1"/>
  <c r="Y6" i="1" s="1"/>
  <c r="X45" i="1" s="1"/>
  <c r="K50" i="1" s="1"/>
  <c r="AW7" i="1"/>
  <c r="X25" i="1"/>
  <c r="K29" i="1" s="1"/>
  <c r="Z27" i="1"/>
  <c r="M31" i="1" s="1"/>
  <c r="X27" i="1"/>
  <c r="K31" i="1" s="1"/>
  <c r="X26" i="1"/>
  <c r="K30" i="1" s="1"/>
  <c r="Y27" i="1"/>
  <c r="L31" i="1" s="1"/>
  <c r="BS3" i="1"/>
  <c r="Z6" i="1" s="1"/>
  <c r="Y45" i="1" s="1"/>
  <c r="L50" i="1" s="1"/>
  <c r="BU7" i="1"/>
  <c r="CW3" i="1"/>
  <c r="AA8" i="1" s="1"/>
  <c r="Z47" i="1" s="1"/>
  <c r="M52" i="1" s="1"/>
  <c r="CY7" i="1"/>
  <c r="DO3" i="1"/>
  <c r="AC8" i="1" s="1"/>
  <c r="AB47" i="1" s="1"/>
  <c r="O52" i="1" s="1"/>
  <c r="DQ7" i="1"/>
  <c r="Z28" i="1"/>
  <c r="M32" i="1" s="1"/>
  <c r="O30" i="1"/>
  <c r="X28" i="1"/>
  <c r="O28" i="1" s="1"/>
  <c r="K32" i="1"/>
  <c r="O33" i="1"/>
  <c r="AB29" i="1"/>
  <c r="P32" i="1"/>
  <c r="DC3" i="1"/>
  <c r="AB7" i="1" s="1"/>
  <c r="AA46" i="1" s="1"/>
  <c r="N51" i="1" s="1"/>
  <c r="DE7" i="1"/>
  <c r="BY3" i="1"/>
  <c r="Z7" i="1" s="1"/>
  <c r="Y46" i="1" s="1"/>
  <c r="L51" i="1" s="1"/>
  <c r="CA7" i="1"/>
  <c r="BA3" i="1"/>
  <c r="Y7" i="1" s="1"/>
  <c r="X46" i="1" s="1"/>
  <c r="K51" i="1" s="1"/>
  <c r="BC7" i="1"/>
  <c r="O29" i="1"/>
  <c r="Y28" i="1"/>
  <c r="L32" i="1" s="1"/>
  <c r="CQ3" i="1"/>
  <c r="AA7" i="1" s="1"/>
  <c r="Z46" i="1" s="1"/>
  <c r="M51" i="1" s="1"/>
  <c r="CS7" i="1"/>
  <c r="Z29" i="1"/>
  <c r="M33" i="1" s="1"/>
  <c r="N32" i="1"/>
  <c r="AA28" i="1"/>
  <c r="O31" i="1"/>
  <c r="N33" i="1"/>
  <c r="AA29" i="1"/>
  <c r="P31" i="1" s="1"/>
  <c r="AC34" i="1"/>
  <c r="K15" i="1" s="1"/>
  <c r="X16" i="1" s="1"/>
  <c r="X19" i="1" s="1"/>
  <c r="DI3" i="1"/>
  <c r="AB8" i="1" s="1"/>
  <c r="AA47" i="1" s="1"/>
  <c r="N52" i="1" s="1"/>
  <c r="DK7" i="1"/>
  <c r="AI3" i="1"/>
  <c r="Y4" i="1" s="1"/>
  <c r="X43" i="1" s="1"/>
  <c r="K48" i="1" s="1"/>
  <c r="AK7" i="1"/>
  <c r="N28" i="1" l="1"/>
  <c r="P30" i="1"/>
  <c r="N30" i="1"/>
  <c r="N29" i="1"/>
  <c r="M28" i="1"/>
  <c r="L28" i="1"/>
  <c r="X20" i="1"/>
  <c r="X21" i="1" s="1"/>
  <c r="K16" i="1"/>
  <c r="N14" i="1" s="1"/>
  <c r="Z21" i="1" l="1"/>
  <c r="Y20" i="1"/>
  <c r="AA16" i="1" s="1"/>
  <c r="K19" i="1"/>
  <c r="AB16" i="1" l="1"/>
  <c r="AA18" i="1"/>
  <c r="AB18" i="1" s="1"/>
  <c r="K21" i="1" s="1"/>
  <c r="Y21" i="1"/>
  <c r="AA21" i="1" s="1"/>
  <c r="K18" i="1" l="1"/>
  <c r="M16" i="1"/>
</calcChain>
</file>

<file path=xl/sharedStrings.xml><?xml version="1.0" encoding="utf-8"?>
<sst xmlns="http://schemas.openxmlformats.org/spreadsheetml/2006/main" count="277" uniqueCount="61">
  <si>
    <t>A</t>
  </si>
  <si>
    <t>B</t>
  </si>
  <si>
    <t>C</t>
  </si>
  <si>
    <t>count</t>
  </si>
  <si>
    <t>Count</t>
  </si>
  <si>
    <t>U2</t>
  </si>
  <si>
    <t>for z</t>
  </si>
  <si>
    <t>z score</t>
  </si>
  <si>
    <t>two tail</t>
  </si>
  <si>
    <t>effect r</t>
  </si>
  <si>
    <t>D</t>
  </si>
  <si>
    <t>E</t>
  </si>
  <si>
    <t>F</t>
  </si>
  <si>
    <t>Values</t>
  </si>
  <si>
    <t>Ranks</t>
  </si>
  <si>
    <t>N/A to zero</t>
  </si>
  <si>
    <t>sum r</t>
  </si>
  <si>
    <t>U1</t>
  </si>
  <si>
    <t>n1xn2</t>
  </si>
  <si>
    <t>raw values</t>
  </si>
  <si>
    <t>median</t>
  </si>
  <si>
    <t>Increase?</t>
  </si>
  <si>
    <t>squared</t>
  </si>
  <si>
    <t>Totals</t>
  </si>
  <si>
    <t>μ</t>
  </si>
  <si>
    <t>component</t>
  </si>
  <si>
    <t>W-μ</t>
  </si>
  <si>
    <t>SD</t>
  </si>
  <si>
    <t>2N+3</t>
  </si>
  <si>
    <t>p =</t>
  </si>
  <si>
    <t>One tail p</t>
  </si>
  <si>
    <t xml:space="preserve">2-tail p </t>
  </si>
  <si>
    <t>U-test results</t>
  </si>
  <si>
    <t xml:space="preserve">z </t>
  </si>
  <si>
    <t>one tail</t>
  </si>
  <si>
    <t>rising</t>
  </si>
  <si>
    <t>falling</t>
  </si>
  <si>
    <t>z =</t>
  </si>
  <si>
    <t>z scores predicting decline</t>
  </si>
  <si>
    <t>U test values predicting a decline</t>
  </si>
  <si>
    <t xml:space="preserve">J </t>
  </si>
  <si>
    <t>One-tail probabilities predicting a falling trend</t>
  </si>
  <si>
    <t>One-tail probabilities predicting a rising trend</t>
  </si>
  <si>
    <t>Uncorrected probabilities for one-tail U-tests</t>
  </si>
  <si>
    <t>n columns</t>
  </si>
  <si>
    <t>p = 0.05</t>
  </si>
  <si>
    <t xml:space="preserve"> n of Tests:</t>
  </si>
  <si>
    <t>Pairwise only</t>
  </si>
  <si>
    <t>All possible</t>
  </si>
  <si>
    <t>p = 0.01</t>
  </si>
  <si>
    <t>p = 0.1</t>
  </si>
  <si>
    <t>Bonferroni correction to probabilities</t>
  </si>
  <si>
    <t>J =</t>
  </si>
  <si>
    <t>remove &gt; p=1</t>
  </si>
  <si>
    <t>Effect 'r'</t>
  </si>
  <si>
    <t>Effect sizes for pair-wise U-tests</t>
  </si>
  <si>
    <t>Effect size 'r' for pairwise comparisons</t>
  </si>
  <si>
    <t>Enter the values in columns A to F below leaving any empty cells blank. The groups must be arranged in logical order</t>
  </si>
  <si>
    <t>Test results</t>
  </si>
  <si>
    <t xml:space="preserve">Trend is: </t>
  </si>
  <si>
    <t>Post-hoc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</si>
</sst>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0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4" xfId="0" applyNumberFormat="1" applyBorder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3" fillId="0" borderId="3" xfId="0" applyFont="1" applyFill="1" applyBorder="1"/>
    <xf numFmtId="0" fontId="3" fillId="0" borderId="5" xfId="0" applyFont="1" applyBorder="1"/>
    <xf numFmtId="0" fontId="4" fillId="0" borderId="0" xfId="0" applyFont="1"/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165" fontId="1" fillId="0" borderId="0" xfId="0" applyNumberFormat="1" applyFont="1" applyBorder="1"/>
    <xf numFmtId="0" fontId="1" fillId="0" borderId="0" xfId="0" applyFont="1" applyBorder="1"/>
    <xf numFmtId="165" fontId="1" fillId="0" borderId="4" xfId="0" applyNumberFormat="1" applyFont="1" applyBorder="1"/>
    <xf numFmtId="0" fontId="0" fillId="0" borderId="9" xfId="0" applyBorder="1"/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Q115"/>
  <sheetViews>
    <sheetView tabSelected="1" topLeftCell="A7" zoomScaleNormal="100" workbookViewId="0">
      <selection activeCell="G15" sqref="G15"/>
    </sheetView>
  </sheetViews>
  <sheetFormatPr defaultRowHeight="15" x14ac:dyDescent="0.25"/>
  <cols>
    <col min="9" max="9" width="8.42578125" customWidth="1"/>
    <col min="10" max="10" width="10" customWidth="1"/>
    <col min="22" max="22" width="12" bestFit="1" customWidth="1"/>
  </cols>
  <sheetData>
    <row r="2" spans="2:121" x14ac:dyDescent="0.25">
      <c r="B2" s="20" t="s">
        <v>57</v>
      </c>
      <c r="C2" s="20"/>
      <c r="D2" s="20"/>
      <c r="E2" s="20"/>
      <c r="F2" s="20"/>
      <c r="G2" s="20"/>
      <c r="H2" s="20"/>
      <c r="Y2" t="str">
        <f t="shared" ref="Y2:AD2" si="0">K9</f>
        <v>A</v>
      </c>
      <c r="Z2" t="str">
        <f t="shared" si="0"/>
        <v>B</v>
      </c>
      <c r="AA2" t="str">
        <f t="shared" si="0"/>
        <v>C</v>
      </c>
      <c r="AB2" t="str">
        <f t="shared" si="0"/>
        <v>D</v>
      </c>
      <c r="AC2" t="str">
        <f t="shared" si="0"/>
        <v>E</v>
      </c>
      <c r="AD2" t="str">
        <f t="shared" si="0"/>
        <v>F</v>
      </c>
    </row>
    <row r="3" spans="2:121" x14ac:dyDescent="0.25">
      <c r="B3" s="20"/>
      <c r="C3" s="20"/>
      <c r="D3" s="20"/>
      <c r="E3" s="20"/>
      <c r="F3" s="20"/>
      <c r="G3" s="20"/>
      <c r="H3" s="20"/>
      <c r="X3" t="str">
        <f>Y2</f>
        <v>A</v>
      </c>
      <c r="AH3" t="s">
        <v>9</v>
      </c>
      <c r="AI3" s="8">
        <f>AI7/((AJ13+AK13)^0.5)</f>
        <v>0.14117103881745804</v>
      </c>
      <c r="AN3" t="s">
        <v>9</v>
      </c>
      <c r="AO3" s="8">
        <f>AO7/((AP13+AQ13)^0.5)</f>
        <v>9.7493811338023508E-3</v>
      </c>
      <c r="AT3" t="s">
        <v>9</v>
      </c>
      <c r="AU3" s="8" t="e">
        <f>AU7/((AV13+AW13)^0.5)</f>
        <v>#DIV/0!</v>
      </c>
      <c r="AZ3" t="s">
        <v>9</v>
      </c>
      <c r="BA3" s="8" t="e">
        <f>BA7/((BB13+BC13)^0.5)</f>
        <v>#DIV/0!</v>
      </c>
      <c r="BF3" t="s">
        <v>9</v>
      </c>
      <c r="BG3" s="8" t="e">
        <f>BG7/((BH13+BI13)^0.5)</f>
        <v>#DIV/0!</v>
      </c>
      <c r="BL3" t="s">
        <v>9</v>
      </c>
      <c r="BM3" s="8">
        <f>BM7/((BN13+BO13)^0.5)</f>
        <v>-0.12557202900337427</v>
      </c>
      <c r="BR3" t="s">
        <v>9</v>
      </c>
      <c r="BS3" s="8" t="e">
        <f>BS7/((BT13+BU13)^0.5)</f>
        <v>#DIV/0!</v>
      </c>
      <c r="BX3" t="s">
        <v>9</v>
      </c>
      <c r="BY3" s="8" t="e">
        <f>BY7/((BZ13+CA13)^0.5)</f>
        <v>#DIV/0!</v>
      </c>
      <c r="CD3" t="s">
        <v>9</v>
      </c>
      <c r="CE3" s="8" t="e">
        <f>CE7/((CF13+CG13)^0.5)</f>
        <v>#DIV/0!</v>
      </c>
      <c r="CJ3" t="s">
        <v>9</v>
      </c>
      <c r="CK3" s="8" t="e">
        <f>CK7/((CL13+CM13)^0.5)</f>
        <v>#DIV/0!</v>
      </c>
      <c r="CP3" t="s">
        <v>9</v>
      </c>
      <c r="CQ3" s="8" t="e">
        <f>CQ7/((CR13+CS13)^0.5)</f>
        <v>#DIV/0!</v>
      </c>
      <c r="CV3" t="s">
        <v>9</v>
      </c>
      <c r="CW3" s="8" t="e">
        <f>CW7/((CX13+CY13)^0.5)</f>
        <v>#DIV/0!</v>
      </c>
      <c r="DB3" t="s">
        <v>9</v>
      </c>
      <c r="DC3" s="8" t="e">
        <f>DC7/((DD13+DE13)^0.5)</f>
        <v>#DIV/0!</v>
      </c>
      <c r="DH3" t="s">
        <v>9</v>
      </c>
      <c r="DI3" s="8" t="e">
        <f>DI7/((DJ13+DK13)^0.5)</f>
        <v>#DIV/0!</v>
      </c>
      <c r="DN3" t="s">
        <v>9</v>
      </c>
      <c r="DO3" s="8" t="e">
        <f>DO7/((DP13+DQ13)^0.5)</f>
        <v>#DIV/0!</v>
      </c>
    </row>
    <row r="4" spans="2:121" x14ac:dyDescent="0.25">
      <c r="B4" s="20"/>
      <c r="C4" s="20"/>
      <c r="D4" s="20"/>
      <c r="E4" s="20"/>
      <c r="F4" s="20"/>
      <c r="G4" s="20"/>
      <c r="H4" s="20"/>
      <c r="X4" t="str">
        <f>Z2</f>
        <v>B</v>
      </c>
      <c r="Y4" s="8">
        <f>AI3</f>
        <v>0.14117103881745804</v>
      </c>
    </row>
    <row r="5" spans="2:121" x14ac:dyDescent="0.25">
      <c r="B5" s="20"/>
      <c r="C5" s="20"/>
      <c r="D5" s="20"/>
      <c r="E5" s="20"/>
      <c r="F5" s="20"/>
      <c r="G5" s="20"/>
      <c r="H5" s="20"/>
      <c r="X5" t="str">
        <f>AA2</f>
        <v>C</v>
      </c>
      <c r="Y5" s="8">
        <f>AO3</f>
        <v>9.7493811338023508E-3</v>
      </c>
      <c r="Z5" s="8">
        <f>BM3</f>
        <v>-0.12557202900337427</v>
      </c>
      <c r="AG5" t="s">
        <v>36</v>
      </c>
      <c r="AH5" t="s">
        <v>37</v>
      </c>
      <c r="AI5">
        <f>AI6/AJ6</f>
        <v>-1.3687040026518602</v>
      </c>
      <c r="AJ5" t="s">
        <v>34</v>
      </c>
      <c r="AK5" s="8">
        <f>NORMSDIST(AI5)</f>
        <v>8.5545909317861435E-2</v>
      </c>
      <c r="AM5" t="s">
        <v>36</v>
      </c>
      <c r="AN5" t="s">
        <v>37</v>
      </c>
      <c r="AO5">
        <f>AO6/AP6</f>
        <v>-9.452375708921687E-2</v>
      </c>
      <c r="AP5" t="s">
        <v>34</v>
      </c>
      <c r="AQ5" s="8">
        <f>NORMSDIST(AO5)</f>
        <v>0.46234655575130745</v>
      </c>
      <c r="AS5" t="s">
        <v>36</v>
      </c>
      <c r="AT5" t="s">
        <v>37</v>
      </c>
      <c r="AU5" t="e">
        <f>AU6/AV6</f>
        <v>#DIV/0!</v>
      </c>
      <c r="AV5" t="s">
        <v>34</v>
      </c>
      <c r="AW5" s="8" t="e">
        <f>NORMSDIST(AU5)</f>
        <v>#DIV/0!</v>
      </c>
      <c r="AY5" t="s">
        <v>36</v>
      </c>
      <c r="AZ5" t="s">
        <v>37</v>
      </c>
      <c r="BA5" t="e">
        <f>BA6/BB6</f>
        <v>#DIV/0!</v>
      </c>
      <c r="BB5" t="s">
        <v>34</v>
      </c>
      <c r="BC5" s="8" t="e">
        <f>NORMSDIST(BA5)</f>
        <v>#DIV/0!</v>
      </c>
      <c r="BE5" t="s">
        <v>36</v>
      </c>
      <c r="BF5" t="s">
        <v>37</v>
      </c>
      <c r="BG5" t="e">
        <f>BG6/BH6</f>
        <v>#DIV/0!</v>
      </c>
      <c r="BH5" t="s">
        <v>34</v>
      </c>
      <c r="BI5" s="8" t="e">
        <f>NORMSDIST(BG5)</f>
        <v>#DIV/0!</v>
      </c>
      <c r="BK5" t="s">
        <v>36</v>
      </c>
      <c r="BL5" t="s">
        <v>37</v>
      </c>
      <c r="BM5">
        <f>BM6/BN6</f>
        <v>1.2174659913091133</v>
      </c>
      <c r="BN5" t="s">
        <v>34</v>
      </c>
      <c r="BO5" s="8">
        <f>NORMSDIST(BM5)</f>
        <v>0.88828651586414964</v>
      </c>
      <c r="BQ5" t="s">
        <v>36</v>
      </c>
      <c r="BR5" t="s">
        <v>37</v>
      </c>
      <c r="BS5" t="e">
        <f>BS6/BT6</f>
        <v>#DIV/0!</v>
      </c>
      <c r="BT5" t="s">
        <v>34</v>
      </c>
      <c r="BU5" s="8" t="e">
        <f>NORMSDIST(BS5)</f>
        <v>#DIV/0!</v>
      </c>
      <c r="BW5" t="s">
        <v>36</v>
      </c>
      <c r="BX5" t="s">
        <v>37</v>
      </c>
      <c r="BY5" t="e">
        <f>BY6/BZ6</f>
        <v>#DIV/0!</v>
      </c>
      <c r="BZ5" t="s">
        <v>34</v>
      </c>
      <c r="CA5" s="8" t="e">
        <f>NORMSDIST(BY5)</f>
        <v>#DIV/0!</v>
      </c>
      <c r="CC5" t="s">
        <v>36</v>
      </c>
      <c r="CD5" t="s">
        <v>37</v>
      </c>
      <c r="CE5" t="e">
        <f>CE6/CF6</f>
        <v>#DIV/0!</v>
      </c>
      <c r="CF5" t="s">
        <v>34</v>
      </c>
      <c r="CG5" s="8" t="e">
        <f>NORMSDIST(CE5)</f>
        <v>#DIV/0!</v>
      </c>
      <c r="CI5" t="s">
        <v>36</v>
      </c>
      <c r="CJ5" t="s">
        <v>37</v>
      </c>
      <c r="CK5" t="e">
        <f>CK6/CL6</f>
        <v>#DIV/0!</v>
      </c>
      <c r="CL5" t="s">
        <v>34</v>
      </c>
      <c r="CM5" s="8" t="e">
        <f>NORMSDIST(CK5)</f>
        <v>#DIV/0!</v>
      </c>
      <c r="CO5" t="s">
        <v>36</v>
      </c>
      <c r="CP5" t="s">
        <v>37</v>
      </c>
      <c r="CQ5" t="e">
        <f>CQ6/CR6</f>
        <v>#DIV/0!</v>
      </c>
      <c r="CR5" t="s">
        <v>34</v>
      </c>
      <c r="CS5" s="8" t="e">
        <f>NORMSDIST(CQ5)</f>
        <v>#DIV/0!</v>
      </c>
      <c r="CU5" t="s">
        <v>36</v>
      </c>
      <c r="CV5" t="s">
        <v>37</v>
      </c>
      <c r="CW5" t="e">
        <f>CW6/CX6</f>
        <v>#DIV/0!</v>
      </c>
      <c r="CX5" t="s">
        <v>34</v>
      </c>
      <c r="CY5" s="8" t="e">
        <f>NORMSDIST(CW5)</f>
        <v>#DIV/0!</v>
      </c>
      <c r="DA5" t="s">
        <v>36</v>
      </c>
      <c r="DB5" t="s">
        <v>37</v>
      </c>
      <c r="DC5" t="e">
        <f>DC6/DD6</f>
        <v>#DIV/0!</v>
      </c>
      <c r="DD5" t="s">
        <v>34</v>
      </c>
      <c r="DE5" s="8" t="e">
        <f>NORMSDIST(DC5)</f>
        <v>#DIV/0!</v>
      </c>
      <c r="DG5" t="s">
        <v>36</v>
      </c>
      <c r="DH5" t="s">
        <v>37</v>
      </c>
      <c r="DI5" t="e">
        <f>DI6/DJ6</f>
        <v>#DIV/0!</v>
      </c>
      <c r="DJ5" t="s">
        <v>34</v>
      </c>
      <c r="DK5" s="8" t="e">
        <f>NORMSDIST(DI5)</f>
        <v>#DIV/0!</v>
      </c>
      <c r="DM5" t="s">
        <v>36</v>
      </c>
      <c r="DN5" t="s">
        <v>37</v>
      </c>
      <c r="DO5" t="e">
        <f>DO6/DP6</f>
        <v>#DIV/0!</v>
      </c>
      <c r="DP5" t="s">
        <v>34</v>
      </c>
      <c r="DQ5" s="8" t="e">
        <f>NORMSDIST(DO5)</f>
        <v>#DIV/0!</v>
      </c>
    </row>
    <row r="6" spans="2:121" x14ac:dyDescent="0.25">
      <c r="B6" s="20"/>
      <c r="C6" s="20"/>
      <c r="D6" s="20"/>
      <c r="E6" s="20"/>
      <c r="F6" s="20"/>
      <c r="G6" s="20"/>
      <c r="H6" s="20"/>
      <c r="X6" t="str">
        <f>AB2</f>
        <v>D</v>
      </c>
      <c r="Y6" s="8" t="e">
        <f>AU3</f>
        <v>#DIV/0!</v>
      </c>
      <c r="Z6" s="8" t="e">
        <f>BS3</f>
        <v>#DIV/0!</v>
      </c>
      <c r="AA6" s="8" t="e">
        <f>CK3</f>
        <v>#DIV/0!</v>
      </c>
      <c r="AH6" t="s">
        <v>6</v>
      </c>
      <c r="AI6">
        <f>AJ10-(AJ11/2)</f>
        <v>-181</v>
      </c>
      <c r="AJ6">
        <f>AJ8</f>
        <v>132.24188695971736</v>
      </c>
      <c r="AN6" t="s">
        <v>6</v>
      </c>
      <c r="AO6">
        <f>AP10-(AP11/2)</f>
        <v>-12.5</v>
      </c>
      <c r="AP6">
        <f>AP8</f>
        <v>132.24188695971736</v>
      </c>
      <c r="AT6" t="s">
        <v>6</v>
      </c>
      <c r="AU6">
        <f>AV10-(AV11/2)</f>
        <v>0</v>
      </c>
      <c r="AV6">
        <f>AV8</f>
        <v>0</v>
      </c>
      <c r="AZ6" t="s">
        <v>6</v>
      </c>
      <c r="BA6">
        <f>BB10-(BB11/2)</f>
        <v>0</v>
      </c>
      <c r="BB6">
        <f>BB8</f>
        <v>0</v>
      </c>
      <c r="BF6" t="s">
        <v>6</v>
      </c>
      <c r="BG6">
        <f>BH10-(BH11/2)</f>
        <v>0</v>
      </c>
      <c r="BH6">
        <f>BH8</f>
        <v>0</v>
      </c>
      <c r="BL6" t="s">
        <v>6</v>
      </c>
      <c r="BM6">
        <f>BN10-(BN11/2)</f>
        <v>161</v>
      </c>
      <c r="BN6">
        <f>BN8</f>
        <v>132.24188695971736</v>
      </c>
      <c r="BR6" t="s">
        <v>6</v>
      </c>
      <c r="BS6">
        <f>BT10-(BT11/2)</f>
        <v>0</v>
      </c>
      <c r="BT6">
        <f>BT8</f>
        <v>0</v>
      </c>
      <c r="BX6" t="s">
        <v>6</v>
      </c>
      <c r="BY6">
        <f>BZ10-(BZ11/2)</f>
        <v>0</v>
      </c>
      <c r="BZ6">
        <f>BZ8</f>
        <v>0</v>
      </c>
      <c r="CD6" t="s">
        <v>6</v>
      </c>
      <c r="CE6">
        <f>CF10-(CF11/2)</f>
        <v>0</v>
      </c>
      <c r="CF6">
        <f>CF8</f>
        <v>0</v>
      </c>
      <c r="CJ6" t="s">
        <v>6</v>
      </c>
      <c r="CK6">
        <f>CL10-(CL11/2)</f>
        <v>0</v>
      </c>
      <c r="CL6">
        <f>CL8</f>
        <v>0</v>
      </c>
      <c r="CP6" t="s">
        <v>6</v>
      </c>
      <c r="CQ6">
        <f>CR10-(CR11/2)</f>
        <v>0</v>
      </c>
      <c r="CR6">
        <f>CR8</f>
        <v>0</v>
      </c>
      <c r="CV6" t="s">
        <v>6</v>
      </c>
      <c r="CW6">
        <f>CX10-(CX11/2)</f>
        <v>0</v>
      </c>
      <c r="CX6">
        <f>CX8</f>
        <v>0</v>
      </c>
      <c r="DB6" t="s">
        <v>6</v>
      </c>
      <c r="DC6">
        <f>DD10-(DD11/2)</f>
        <v>0</v>
      </c>
      <c r="DD6">
        <f>DD8</f>
        <v>0</v>
      </c>
      <c r="DH6" t="s">
        <v>6</v>
      </c>
      <c r="DI6">
        <f>DJ10-(DJ11/2)</f>
        <v>0</v>
      </c>
      <c r="DJ6">
        <f>DJ8</f>
        <v>0</v>
      </c>
      <c r="DN6" t="s">
        <v>6</v>
      </c>
      <c r="DO6">
        <f>DP10-(DP11/2)</f>
        <v>0</v>
      </c>
      <c r="DP6">
        <f>DP8</f>
        <v>0</v>
      </c>
    </row>
    <row r="7" spans="2:121" x14ac:dyDescent="0.25">
      <c r="X7" t="str">
        <f>AC2</f>
        <v>E</v>
      </c>
      <c r="Y7" s="8" t="e">
        <f>BA3</f>
        <v>#DIV/0!</v>
      </c>
      <c r="Z7" s="8" t="e">
        <f>BY3</f>
        <v>#DIV/0!</v>
      </c>
      <c r="AA7" s="8" t="e">
        <f>CQ3</f>
        <v>#DIV/0!</v>
      </c>
      <c r="AB7" s="8" t="e">
        <f>DC3</f>
        <v>#DIV/0!</v>
      </c>
      <c r="AG7" t="s">
        <v>35</v>
      </c>
      <c r="AH7" t="s">
        <v>33</v>
      </c>
      <c r="AI7">
        <f>AI8/AJ8</f>
        <v>1.3687040026518602</v>
      </c>
      <c r="AJ7" t="s">
        <v>34</v>
      </c>
      <c r="AK7" s="8">
        <f>NORMSDIST(AI7)</f>
        <v>0.91445409068213857</v>
      </c>
      <c r="AM7" t="s">
        <v>35</v>
      </c>
      <c r="AN7" t="s">
        <v>33</v>
      </c>
      <c r="AO7">
        <f>AO8/AP8</f>
        <v>9.452375708921687E-2</v>
      </c>
      <c r="AP7" t="s">
        <v>34</v>
      </c>
      <c r="AQ7" s="8">
        <f>NORMSDIST(AO7)</f>
        <v>0.53765344424869255</v>
      </c>
      <c r="AS7" t="s">
        <v>35</v>
      </c>
      <c r="AT7" t="s">
        <v>33</v>
      </c>
      <c r="AU7" t="e">
        <f>AU8/AV8</f>
        <v>#DIV/0!</v>
      </c>
      <c r="AV7" t="s">
        <v>34</v>
      </c>
      <c r="AW7" s="8" t="e">
        <f>NORMSDIST(AU7)</f>
        <v>#DIV/0!</v>
      </c>
      <c r="AY7" t="s">
        <v>35</v>
      </c>
      <c r="AZ7" t="s">
        <v>33</v>
      </c>
      <c r="BA7" t="e">
        <f>BA8/BB8</f>
        <v>#DIV/0!</v>
      </c>
      <c r="BB7" t="s">
        <v>34</v>
      </c>
      <c r="BC7" s="8" t="e">
        <f>NORMSDIST(BA7)</f>
        <v>#DIV/0!</v>
      </c>
      <c r="BE7" t="s">
        <v>35</v>
      </c>
      <c r="BF7" t="s">
        <v>33</v>
      </c>
      <c r="BG7" t="e">
        <f>BG8/BH8</f>
        <v>#DIV/0!</v>
      </c>
      <c r="BH7" t="s">
        <v>34</v>
      </c>
      <c r="BI7" s="8" t="e">
        <f>NORMSDIST(BG7)</f>
        <v>#DIV/0!</v>
      </c>
      <c r="BK7" t="s">
        <v>35</v>
      </c>
      <c r="BL7" t="s">
        <v>33</v>
      </c>
      <c r="BM7">
        <f>BM8/BN8</f>
        <v>-1.2174659913091133</v>
      </c>
      <c r="BN7" t="s">
        <v>34</v>
      </c>
      <c r="BO7" s="8">
        <f>NORMSDIST(BM7)</f>
        <v>0.11171348413585039</v>
      </c>
      <c r="BQ7" t="s">
        <v>35</v>
      </c>
      <c r="BR7" t="s">
        <v>33</v>
      </c>
      <c r="BS7" t="e">
        <f>BS8/BT8</f>
        <v>#DIV/0!</v>
      </c>
      <c r="BT7" t="s">
        <v>34</v>
      </c>
      <c r="BU7" s="8" t="e">
        <f>NORMSDIST(BS7)</f>
        <v>#DIV/0!</v>
      </c>
      <c r="BW7" t="s">
        <v>35</v>
      </c>
      <c r="BX7" t="s">
        <v>33</v>
      </c>
      <c r="BY7" t="e">
        <f>BY8/BZ8</f>
        <v>#DIV/0!</v>
      </c>
      <c r="BZ7" t="s">
        <v>34</v>
      </c>
      <c r="CA7" s="8" t="e">
        <f>NORMSDIST(BY7)</f>
        <v>#DIV/0!</v>
      </c>
      <c r="CC7" t="s">
        <v>35</v>
      </c>
      <c r="CD7" t="s">
        <v>33</v>
      </c>
      <c r="CE7" t="e">
        <f>CE8/CF8</f>
        <v>#DIV/0!</v>
      </c>
      <c r="CF7" t="s">
        <v>34</v>
      </c>
      <c r="CG7" s="8" t="e">
        <f>NORMSDIST(CE7)</f>
        <v>#DIV/0!</v>
      </c>
      <c r="CI7" t="s">
        <v>35</v>
      </c>
      <c r="CJ7" t="s">
        <v>33</v>
      </c>
      <c r="CK7" t="e">
        <f>CK8/CL8</f>
        <v>#DIV/0!</v>
      </c>
      <c r="CL7" t="s">
        <v>34</v>
      </c>
      <c r="CM7" s="8" t="e">
        <f>NORMSDIST(CK7)</f>
        <v>#DIV/0!</v>
      </c>
      <c r="CO7" t="s">
        <v>35</v>
      </c>
      <c r="CP7" t="s">
        <v>33</v>
      </c>
      <c r="CQ7" t="e">
        <f>CQ8/CR8</f>
        <v>#DIV/0!</v>
      </c>
      <c r="CR7" t="s">
        <v>34</v>
      </c>
      <c r="CS7" s="8" t="e">
        <f>NORMSDIST(CQ7)</f>
        <v>#DIV/0!</v>
      </c>
      <c r="CU7" t="s">
        <v>35</v>
      </c>
      <c r="CV7" t="s">
        <v>33</v>
      </c>
      <c r="CW7" t="e">
        <f>CW8/CX8</f>
        <v>#DIV/0!</v>
      </c>
      <c r="CX7" t="s">
        <v>34</v>
      </c>
      <c r="CY7" s="8" t="e">
        <f>NORMSDIST(CW7)</f>
        <v>#DIV/0!</v>
      </c>
      <c r="DA7" t="s">
        <v>35</v>
      </c>
      <c r="DB7" t="s">
        <v>33</v>
      </c>
      <c r="DC7" t="e">
        <f>DC8/DD8</f>
        <v>#DIV/0!</v>
      </c>
      <c r="DD7" t="s">
        <v>34</v>
      </c>
      <c r="DE7" s="8" t="e">
        <f>NORMSDIST(DC7)</f>
        <v>#DIV/0!</v>
      </c>
      <c r="DG7" t="s">
        <v>35</v>
      </c>
      <c r="DH7" t="s">
        <v>33</v>
      </c>
      <c r="DI7" t="e">
        <f>DI8/DJ8</f>
        <v>#DIV/0!</v>
      </c>
      <c r="DJ7" t="s">
        <v>34</v>
      </c>
      <c r="DK7" s="8" t="e">
        <f>NORMSDIST(DI7)</f>
        <v>#DIV/0!</v>
      </c>
      <c r="DM7" t="s">
        <v>35</v>
      </c>
      <c r="DN7" t="s">
        <v>33</v>
      </c>
      <c r="DO7" t="e">
        <f>DO8/DP8</f>
        <v>#DIV/0!</v>
      </c>
      <c r="DP7" t="s">
        <v>34</v>
      </c>
      <c r="DQ7" s="8" t="e">
        <f>NORMSDIST(DO7)</f>
        <v>#DIV/0!</v>
      </c>
    </row>
    <row r="8" spans="2:121" x14ac:dyDescent="0.25">
      <c r="X8" t="str">
        <f>AD2</f>
        <v>F</v>
      </c>
      <c r="Y8" s="8" t="e">
        <f>BG3</f>
        <v>#DIV/0!</v>
      </c>
      <c r="Z8" s="8" t="e">
        <f>CE3</f>
        <v>#DIV/0!</v>
      </c>
      <c r="AA8" s="8" t="e">
        <f>CW3</f>
        <v>#DIV/0!</v>
      </c>
      <c r="AB8" s="8" t="e">
        <f>DI3</f>
        <v>#DIV/0!</v>
      </c>
      <c r="AC8" s="8" t="e">
        <f>DO3</f>
        <v>#DIV/0!</v>
      </c>
      <c r="AH8" t="s">
        <v>6</v>
      </c>
      <c r="AI8">
        <f>AK9-(AJ11/2)</f>
        <v>181</v>
      </c>
      <c r="AJ8">
        <f>((AJ11*(AJ13+AK13+1))/12)^0.5</f>
        <v>132.24188695971736</v>
      </c>
      <c r="AN8" t="s">
        <v>6</v>
      </c>
      <c r="AO8">
        <f>AQ9-(AP11/2)</f>
        <v>12.5</v>
      </c>
      <c r="AP8">
        <f>((AP11*(AP13+AQ13+1))/12)^0.5</f>
        <v>132.24188695971736</v>
      </c>
      <c r="AT8" t="s">
        <v>6</v>
      </c>
      <c r="AU8">
        <f>AW9-(AV11/2)</f>
        <v>0</v>
      </c>
      <c r="AV8">
        <f>((AV11*(AV13+AW13+1))/12)^0.5</f>
        <v>0</v>
      </c>
      <c r="AZ8" t="s">
        <v>6</v>
      </c>
      <c r="BA8">
        <f>BC9-(BB11/2)</f>
        <v>0</v>
      </c>
      <c r="BB8">
        <f>((BB11*(BB13+BC13+1))/12)^0.5</f>
        <v>0</v>
      </c>
      <c r="BF8" t="s">
        <v>6</v>
      </c>
      <c r="BG8">
        <f>BI9-(BH11/2)</f>
        <v>0</v>
      </c>
      <c r="BH8">
        <f>((BH11*(BH13+BI13+1))/12)^0.5</f>
        <v>0</v>
      </c>
      <c r="BL8" t="s">
        <v>6</v>
      </c>
      <c r="BM8">
        <f>BO9-(BN11/2)</f>
        <v>-161</v>
      </c>
      <c r="BN8">
        <f>((BN11*(BN13+BO13+1))/12)^0.5</f>
        <v>132.24188695971736</v>
      </c>
      <c r="BR8" t="s">
        <v>6</v>
      </c>
      <c r="BS8">
        <f>BU9-(BT11/2)</f>
        <v>0</v>
      </c>
      <c r="BT8">
        <f>((BT11*(BT13+BU13+1))/12)^0.5</f>
        <v>0</v>
      </c>
      <c r="BX8" t="s">
        <v>6</v>
      </c>
      <c r="BY8">
        <f>CA9-(BZ11/2)</f>
        <v>0</v>
      </c>
      <c r="BZ8">
        <f>((BZ11*(BZ13+CA13+1))/12)^0.5</f>
        <v>0</v>
      </c>
      <c r="CD8" t="s">
        <v>6</v>
      </c>
      <c r="CE8">
        <f>CG9-(CF11/2)</f>
        <v>0</v>
      </c>
      <c r="CF8">
        <f>((CF11*(CF13+CG13+1))/12)^0.5</f>
        <v>0</v>
      </c>
      <c r="CJ8" t="s">
        <v>6</v>
      </c>
      <c r="CK8">
        <f>CM9-(CL11/2)</f>
        <v>0</v>
      </c>
      <c r="CL8">
        <f>((CL11*(CL13+CM13+1))/12)^0.5</f>
        <v>0</v>
      </c>
      <c r="CP8" t="s">
        <v>6</v>
      </c>
      <c r="CQ8">
        <f>CS9-(CR11/2)</f>
        <v>0</v>
      </c>
      <c r="CR8">
        <f>((CR11*(CR13+CS13+1))/12)^0.5</f>
        <v>0</v>
      </c>
      <c r="CV8" t="s">
        <v>6</v>
      </c>
      <c r="CW8">
        <f>CY9-(CX11/2)</f>
        <v>0</v>
      </c>
      <c r="CX8">
        <f>((CX11*(CX13+CY13+1))/12)^0.5</f>
        <v>0</v>
      </c>
      <c r="DB8" t="s">
        <v>6</v>
      </c>
      <c r="DC8">
        <f>DE9-(DD11/2)</f>
        <v>0</v>
      </c>
      <c r="DD8">
        <f>((DD11*(DD13+DE13+1))/12)^0.5</f>
        <v>0</v>
      </c>
      <c r="DH8" t="s">
        <v>6</v>
      </c>
      <c r="DI8">
        <f>DK9-(DJ11/2)</f>
        <v>0</v>
      </c>
      <c r="DJ8">
        <f>((DJ11*(DJ13+DK13+1))/12)^0.5</f>
        <v>0</v>
      </c>
      <c r="DN8" t="s">
        <v>6</v>
      </c>
      <c r="DO8">
        <f>DQ9-(DP11/2)</f>
        <v>0</v>
      </c>
      <c r="DP8">
        <f>((DP11*(DP13+DQ13+1))/12)^0.5</f>
        <v>0</v>
      </c>
    </row>
    <row r="9" spans="2:121" x14ac:dyDescent="0.25">
      <c r="B9" s="1"/>
      <c r="C9" s="39" t="s">
        <v>0</v>
      </c>
      <c r="D9" s="39" t="s">
        <v>1</v>
      </c>
      <c r="E9" s="39" t="s">
        <v>2</v>
      </c>
      <c r="F9" s="39" t="s">
        <v>10</v>
      </c>
      <c r="G9" s="39" t="s">
        <v>11</v>
      </c>
      <c r="H9" s="39" t="s">
        <v>12</v>
      </c>
      <c r="K9" t="str">
        <f>C9</f>
        <v>A</v>
      </c>
      <c r="L9" t="str">
        <f t="shared" ref="L9:P9" si="1">D9</f>
        <v>B</v>
      </c>
      <c r="M9" t="str">
        <f t="shared" si="1"/>
        <v>C</v>
      </c>
      <c r="N9" t="str">
        <f t="shared" si="1"/>
        <v>D</v>
      </c>
      <c r="O9" t="str">
        <f t="shared" si="1"/>
        <v>E</v>
      </c>
      <c r="P9" t="str">
        <f t="shared" si="1"/>
        <v>F</v>
      </c>
      <c r="AH9" t="str">
        <f>AK15</f>
        <v>B</v>
      </c>
      <c r="AI9" t="s">
        <v>5</v>
      </c>
      <c r="AK9">
        <f>AJ11-AJ10</f>
        <v>1285.5</v>
      </c>
      <c r="AN9" t="str">
        <f>AQ15</f>
        <v>C</v>
      </c>
      <c r="AO9" t="s">
        <v>5</v>
      </c>
      <c r="AQ9">
        <f>AP11-AP10</f>
        <v>1117</v>
      </c>
      <c r="AT9" t="str">
        <f>AW15</f>
        <v>D</v>
      </c>
      <c r="AU9" t="s">
        <v>5</v>
      </c>
      <c r="AW9">
        <f>AV11-AV10</f>
        <v>0</v>
      </c>
      <c r="AZ9" t="str">
        <f>BC15</f>
        <v>E</v>
      </c>
      <c r="BA9" t="s">
        <v>5</v>
      </c>
      <c r="BC9">
        <f>BB11-BB10</f>
        <v>0</v>
      </c>
      <c r="BF9" t="str">
        <f>BI15</f>
        <v>F</v>
      </c>
      <c r="BG9" t="s">
        <v>5</v>
      </c>
      <c r="BI9">
        <f>BH11-BH10</f>
        <v>0</v>
      </c>
      <c r="BL9" t="str">
        <f>BO15</f>
        <v>C</v>
      </c>
      <c r="BM9" t="s">
        <v>5</v>
      </c>
      <c r="BO9">
        <f>BN11-BN10</f>
        <v>943.5</v>
      </c>
      <c r="BR9" t="str">
        <f>BU15</f>
        <v>D</v>
      </c>
      <c r="BS9" t="s">
        <v>5</v>
      </c>
      <c r="BU9">
        <f>BT11-BT10</f>
        <v>0</v>
      </c>
      <c r="BX9" t="str">
        <f>CA15</f>
        <v>E</v>
      </c>
      <c r="BY9" t="s">
        <v>5</v>
      </c>
      <c r="CA9">
        <f>BZ11-BZ10</f>
        <v>0</v>
      </c>
      <c r="CD9" t="str">
        <f>CG15</f>
        <v>F</v>
      </c>
      <c r="CE9" t="s">
        <v>5</v>
      </c>
      <c r="CG9">
        <f>CF11-CF10</f>
        <v>0</v>
      </c>
      <c r="CJ9" t="str">
        <f>CM15</f>
        <v>D</v>
      </c>
      <c r="CK9" t="s">
        <v>5</v>
      </c>
      <c r="CM9">
        <f>CL11-CL10</f>
        <v>0</v>
      </c>
      <c r="CP9" t="str">
        <f>CS15</f>
        <v>E</v>
      </c>
      <c r="CQ9" t="s">
        <v>5</v>
      </c>
      <c r="CS9">
        <f>CR11-CR10</f>
        <v>0</v>
      </c>
      <c r="CV9" t="str">
        <f>CY15</f>
        <v>F</v>
      </c>
      <c r="CW9" t="s">
        <v>5</v>
      </c>
      <c r="CY9">
        <f>CX11-CX10</f>
        <v>0</v>
      </c>
      <c r="DB9" t="str">
        <f>DE15</f>
        <v>E</v>
      </c>
      <c r="DC9" t="s">
        <v>5</v>
      </c>
      <c r="DE9">
        <f>DD11-DD10</f>
        <v>0</v>
      </c>
      <c r="DH9" t="str">
        <f>DK15</f>
        <v>F</v>
      </c>
      <c r="DI9" t="s">
        <v>5</v>
      </c>
      <c r="DK9">
        <f>DJ11-DJ10</f>
        <v>0</v>
      </c>
      <c r="DN9" t="str">
        <f>DQ15</f>
        <v>F</v>
      </c>
      <c r="DO9" t="s">
        <v>5</v>
      </c>
      <c r="DQ9">
        <f>DP11-DP10</f>
        <v>0</v>
      </c>
    </row>
    <row r="10" spans="2:121" x14ac:dyDescent="0.25">
      <c r="B10" s="1">
        <v>1</v>
      </c>
      <c r="C10" s="1">
        <v>101.7</v>
      </c>
      <c r="D10" s="1">
        <v>38.1</v>
      </c>
      <c r="E10" s="1">
        <v>53.8</v>
      </c>
      <c r="F10" s="1"/>
      <c r="G10" s="1"/>
      <c r="H10" s="1"/>
      <c r="J10" t="s">
        <v>20</v>
      </c>
      <c r="K10">
        <f>MEDIAN(C10:C109)</f>
        <v>94.4</v>
      </c>
      <c r="L10">
        <f>MEDIAN(D10:D109)</f>
        <v>78.8</v>
      </c>
      <c r="M10">
        <f>MEDIAN(E10:E109)</f>
        <v>90.4</v>
      </c>
      <c r="N10" t="e">
        <f t="shared" ref="N10:P10" si="2">MEDIAN(F10:F109)</f>
        <v>#NUM!</v>
      </c>
      <c r="O10" t="e">
        <f t="shared" si="2"/>
        <v>#NUM!</v>
      </c>
      <c r="P10" t="e">
        <f t="shared" si="2"/>
        <v>#NUM!</v>
      </c>
      <c r="W10" t="s">
        <v>44</v>
      </c>
      <c r="X10">
        <f>COUNT(C10:H10)</f>
        <v>3</v>
      </c>
      <c r="AH10" t="str">
        <f>AJ15</f>
        <v>A</v>
      </c>
      <c r="AI10" t="s">
        <v>17</v>
      </c>
      <c r="AJ10">
        <f>((AJ13*(AJ13+1))/2)+AJ11-AJ12</f>
        <v>923.5</v>
      </c>
      <c r="AN10" t="str">
        <f>AP15</f>
        <v>A</v>
      </c>
      <c r="AO10" t="s">
        <v>17</v>
      </c>
      <c r="AP10">
        <f>((AP13*(AP13+1))/2)+AP11-AP12</f>
        <v>1092</v>
      </c>
      <c r="AT10" t="str">
        <f>AV15</f>
        <v>A</v>
      </c>
      <c r="AU10" t="s">
        <v>17</v>
      </c>
      <c r="AV10">
        <f>((AV13*(AV13+1))/2)+AV11-AV12</f>
        <v>0</v>
      </c>
      <c r="AZ10" t="str">
        <f>BB15</f>
        <v>A</v>
      </c>
      <c r="BA10" t="s">
        <v>17</v>
      </c>
      <c r="BB10">
        <f>((BB13*(BB13+1))/2)+BB11-BB12</f>
        <v>0</v>
      </c>
      <c r="BF10" t="str">
        <f>BH15</f>
        <v>A</v>
      </c>
      <c r="BG10" t="s">
        <v>17</v>
      </c>
      <c r="BH10">
        <f>((BH13*(BH13+1))/2)+BH11-BH12</f>
        <v>0</v>
      </c>
      <c r="BL10" t="str">
        <f>BN15</f>
        <v>B</v>
      </c>
      <c r="BM10" t="s">
        <v>17</v>
      </c>
      <c r="BN10">
        <f>((BN13*(BN13+1))/2)+BN11-BN12</f>
        <v>1265.5</v>
      </c>
      <c r="BR10" t="str">
        <f>BT15</f>
        <v>B</v>
      </c>
      <c r="BS10" t="s">
        <v>17</v>
      </c>
      <c r="BT10">
        <f>((BT13*(BT13+1))/2)+BT11-BT12</f>
        <v>0</v>
      </c>
      <c r="BX10" t="str">
        <f>BZ15</f>
        <v>B</v>
      </c>
      <c r="BY10" t="s">
        <v>17</v>
      </c>
      <c r="BZ10">
        <f>((BZ13*(BZ13+1))/2)+BZ11-BZ12</f>
        <v>0</v>
      </c>
      <c r="CD10" t="str">
        <f>CF15</f>
        <v>B</v>
      </c>
      <c r="CE10" t="s">
        <v>17</v>
      </c>
      <c r="CF10">
        <f>((CF13*(CF13+1))/2)+CF11-CF12</f>
        <v>0</v>
      </c>
      <c r="CJ10" t="str">
        <f>CL15</f>
        <v>C</v>
      </c>
      <c r="CK10" t="s">
        <v>17</v>
      </c>
      <c r="CL10">
        <f>((CL13*(CL13+1))/2)+CL11-CL12</f>
        <v>0</v>
      </c>
      <c r="CP10" t="str">
        <f>CR15</f>
        <v>C</v>
      </c>
      <c r="CQ10" t="s">
        <v>17</v>
      </c>
      <c r="CR10">
        <f>((CR13*(CR13+1))/2)+CR11-CR12</f>
        <v>0</v>
      </c>
      <c r="CV10" t="str">
        <f>CX15</f>
        <v>C</v>
      </c>
      <c r="CW10" t="s">
        <v>17</v>
      </c>
      <c r="CX10">
        <f>((CX13*(CX13+1))/2)+CX11-CX12</f>
        <v>0</v>
      </c>
      <c r="DB10" t="str">
        <f>DD15</f>
        <v>D</v>
      </c>
      <c r="DC10" t="s">
        <v>17</v>
      </c>
      <c r="DD10">
        <f>((DD13*(DD13+1))/2)+DD11-DD12</f>
        <v>0</v>
      </c>
      <c r="DH10" t="str">
        <f>DJ15</f>
        <v>D</v>
      </c>
      <c r="DI10" t="s">
        <v>17</v>
      </c>
      <c r="DJ10">
        <f>((DJ13*(DJ13+1))/2)+DJ11-DJ12</f>
        <v>0</v>
      </c>
      <c r="DN10" t="str">
        <f>DP15</f>
        <v>E</v>
      </c>
      <c r="DO10" t="s">
        <v>17</v>
      </c>
      <c r="DP10">
        <f>((DP13*(DP13+1))/2)+DP11-DP12</f>
        <v>0</v>
      </c>
    </row>
    <row r="11" spans="2:121" x14ac:dyDescent="0.25">
      <c r="B11" s="1">
        <v>2</v>
      </c>
      <c r="C11" s="1">
        <v>148</v>
      </c>
      <c r="D11" s="1">
        <v>75.400000000000006</v>
      </c>
      <c r="E11" s="1">
        <v>63.7</v>
      </c>
      <c r="F11" s="1"/>
      <c r="G11" s="1"/>
      <c r="H11" s="1"/>
      <c r="J11" t="s">
        <v>21</v>
      </c>
      <c r="L11" t="str">
        <f>IF(L10&gt;K10,"Yes","No")</f>
        <v>No</v>
      </c>
      <c r="M11" t="str">
        <f t="shared" ref="M11:P11" si="3">IF(M10&gt;L10,"Yes","No")</f>
        <v>Yes</v>
      </c>
      <c r="N11" t="e">
        <f t="shared" si="3"/>
        <v>#NUM!</v>
      </c>
      <c r="O11" t="e">
        <f t="shared" si="3"/>
        <v>#NUM!</v>
      </c>
      <c r="P11" t="e">
        <f t="shared" si="3"/>
        <v>#NUM!</v>
      </c>
      <c r="Q11" t="s">
        <v>23</v>
      </c>
      <c r="AI11" t="s">
        <v>18</v>
      </c>
      <c r="AJ11">
        <f>AJ13*AK13</f>
        <v>2209</v>
      </c>
      <c r="AO11" t="s">
        <v>18</v>
      </c>
      <c r="AP11">
        <f>AP13*AQ13</f>
        <v>2209</v>
      </c>
      <c r="AU11" t="s">
        <v>18</v>
      </c>
      <c r="AV11">
        <f>AV13*AW13</f>
        <v>0</v>
      </c>
      <c r="BA11" t="s">
        <v>18</v>
      </c>
      <c r="BB11">
        <f>BB13*BC13</f>
        <v>0</v>
      </c>
      <c r="BG11" t="s">
        <v>18</v>
      </c>
      <c r="BH11">
        <f>BH13*BI13</f>
        <v>0</v>
      </c>
      <c r="BM11" t="s">
        <v>18</v>
      </c>
      <c r="BN11">
        <f>BN13*BO13</f>
        <v>2209</v>
      </c>
      <c r="BS11" t="s">
        <v>18</v>
      </c>
      <c r="BT11">
        <f>BT13*BU13</f>
        <v>0</v>
      </c>
      <c r="BY11" t="s">
        <v>18</v>
      </c>
      <c r="BZ11">
        <f>BZ13*CA13</f>
        <v>0</v>
      </c>
      <c r="CE11" t="s">
        <v>18</v>
      </c>
      <c r="CF11">
        <f>CF13*CG13</f>
        <v>0</v>
      </c>
      <c r="CK11" t="s">
        <v>18</v>
      </c>
      <c r="CL11">
        <f>CL13*CM13</f>
        <v>0</v>
      </c>
      <c r="CQ11" t="s">
        <v>18</v>
      </c>
      <c r="CR11">
        <f>CR13*CS13</f>
        <v>0</v>
      </c>
      <c r="CW11" t="s">
        <v>18</v>
      </c>
      <c r="CX11">
        <f>CX13*CY13</f>
        <v>0</v>
      </c>
      <c r="DC11" t="s">
        <v>18</v>
      </c>
      <c r="DD11">
        <f>DD13*DE13</f>
        <v>0</v>
      </c>
      <c r="DI11" t="s">
        <v>18</v>
      </c>
      <c r="DJ11">
        <f>DJ13*DK13</f>
        <v>0</v>
      </c>
      <c r="DO11" t="s">
        <v>18</v>
      </c>
      <c r="DP11">
        <f>DP13*DQ13</f>
        <v>0</v>
      </c>
    </row>
    <row r="12" spans="2:121" x14ac:dyDescent="0.25">
      <c r="B12" s="1">
        <v>3</v>
      </c>
      <c r="C12" s="1">
        <v>121.9</v>
      </c>
      <c r="D12" s="1">
        <v>91.6</v>
      </c>
      <c r="E12" s="1">
        <v>136.80000000000001</v>
      </c>
      <c r="F12" s="1"/>
      <c r="G12" s="1"/>
      <c r="H12" s="1"/>
      <c r="J12" t="s">
        <v>4</v>
      </c>
      <c r="K12">
        <f>COUNT(C10:C109)</f>
        <v>47</v>
      </c>
      <c r="L12">
        <f>COUNT(D10:D109)</f>
        <v>47</v>
      </c>
      <c r="M12">
        <f>COUNT(E10:E109)</f>
        <v>47</v>
      </c>
      <c r="N12">
        <f t="shared" ref="N12:P12" si="4">COUNT(F10:F109)</f>
        <v>0</v>
      </c>
      <c r="O12">
        <f t="shared" si="4"/>
        <v>0</v>
      </c>
      <c r="P12">
        <f t="shared" si="4"/>
        <v>0</v>
      </c>
      <c r="Q12">
        <f>SUM(K12:P12)</f>
        <v>141</v>
      </c>
      <c r="W12" t="s">
        <v>22</v>
      </c>
      <c r="X12">
        <f t="shared" ref="X12:AC12" si="5">K12^2</f>
        <v>2209</v>
      </c>
      <c r="Y12">
        <f t="shared" si="5"/>
        <v>2209</v>
      </c>
      <c r="Z12">
        <f t="shared" si="5"/>
        <v>2209</v>
      </c>
      <c r="AA12">
        <f t="shared" si="5"/>
        <v>0</v>
      </c>
      <c r="AB12">
        <f t="shared" si="5"/>
        <v>0</v>
      </c>
      <c r="AC12">
        <f t="shared" si="5"/>
        <v>0</v>
      </c>
      <c r="AD12">
        <f>SUM(X12:AC12)</f>
        <v>6627</v>
      </c>
      <c r="AI12" t="s">
        <v>16</v>
      </c>
      <c r="AJ12">
        <f>SUM(AJ16:AJ115)</f>
        <v>2413.5</v>
      </c>
      <c r="AK12">
        <f>SUM(AK16:AK115)</f>
        <v>2051.5</v>
      </c>
      <c r="AO12" t="s">
        <v>16</v>
      </c>
      <c r="AP12">
        <f>SUM(AP16:AP115)</f>
        <v>2245</v>
      </c>
      <c r="AQ12">
        <f>SUM(AQ16:AQ115)</f>
        <v>2220</v>
      </c>
      <c r="AU12" t="s">
        <v>16</v>
      </c>
      <c r="AV12">
        <f>SUM(AV16:AV115)</f>
        <v>1128</v>
      </c>
      <c r="AW12">
        <f>SUM(AW16:AW115)</f>
        <v>0</v>
      </c>
      <c r="BA12" t="s">
        <v>16</v>
      </c>
      <c r="BB12">
        <f>SUM(BB16:BB115)</f>
        <v>1128</v>
      </c>
      <c r="BC12">
        <f>SUM(BC16:BC115)</f>
        <v>0</v>
      </c>
      <c r="BG12" t="s">
        <v>16</v>
      </c>
      <c r="BH12">
        <f>SUM(BH16:BH115)</f>
        <v>1128</v>
      </c>
      <c r="BI12">
        <f>SUM(BI16:BI115)</f>
        <v>0</v>
      </c>
      <c r="BM12" t="s">
        <v>16</v>
      </c>
      <c r="BN12">
        <f>SUM(BN16:BN115)</f>
        <v>2071.5</v>
      </c>
      <c r="BO12">
        <f>SUM(BO16:BO115)</f>
        <v>2393.5</v>
      </c>
      <c r="BS12" t="s">
        <v>16</v>
      </c>
      <c r="BT12">
        <f>SUM(BT16:BT115)</f>
        <v>1128</v>
      </c>
      <c r="BU12">
        <f>SUM(BU16:BU115)</f>
        <v>0</v>
      </c>
      <c r="BY12" t="s">
        <v>16</v>
      </c>
      <c r="BZ12">
        <f>SUM(BZ16:BZ115)</f>
        <v>1128</v>
      </c>
      <c r="CA12">
        <f>SUM(CA16:CA115)</f>
        <v>0</v>
      </c>
      <c r="CE12" t="s">
        <v>16</v>
      </c>
      <c r="CF12">
        <f>SUM(CF16:CF115)</f>
        <v>1128</v>
      </c>
      <c r="CG12">
        <f>SUM(CG16:CG115)</f>
        <v>0</v>
      </c>
      <c r="CK12" t="s">
        <v>16</v>
      </c>
      <c r="CL12">
        <f>SUM(CL16:CL115)</f>
        <v>1128</v>
      </c>
      <c r="CM12">
        <f>SUM(CM16:CM115)</f>
        <v>0</v>
      </c>
      <c r="CQ12" t="s">
        <v>16</v>
      </c>
      <c r="CR12">
        <f>SUM(CR16:CR115)</f>
        <v>1128</v>
      </c>
      <c r="CS12">
        <f>SUM(CS16:CS115)</f>
        <v>0</v>
      </c>
      <c r="CW12" t="s">
        <v>16</v>
      </c>
      <c r="CX12">
        <f>SUM(CX16:CX115)</f>
        <v>1128</v>
      </c>
      <c r="CY12">
        <f>SUM(CY16:CY115)</f>
        <v>0</v>
      </c>
      <c r="DC12" t="s">
        <v>16</v>
      </c>
      <c r="DD12">
        <f>SUM(DD16:DD115)</f>
        <v>0</v>
      </c>
      <c r="DE12">
        <f>SUM(DE16:DE115)</f>
        <v>0</v>
      </c>
      <c r="DI12" t="s">
        <v>16</v>
      </c>
      <c r="DJ12">
        <f>SUM(DJ16:DJ115)</f>
        <v>0</v>
      </c>
      <c r="DK12">
        <f>SUM(DK16:DK115)</f>
        <v>0</v>
      </c>
      <c r="DO12" t="s">
        <v>16</v>
      </c>
      <c r="DP12">
        <f>SUM(DP16:DP115)</f>
        <v>0</v>
      </c>
      <c r="DQ12">
        <f>SUM(DQ16:DQ115)</f>
        <v>0</v>
      </c>
    </row>
    <row r="13" spans="2:121" x14ac:dyDescent="0.25">
      <c r="B13" s="1">
        <v>4</v>
      </c>
      <c r="C13" s="1">
        <v>56.9</v>
      </c>
      <c r="D13" s="1">
        <v>98.8</v>
      </c>
      <c r="E13" s="1">
        <v>133.5</v>
      </c>
      <c r="F13" s="1"/>
      <c r="G13" s="1"/>
      <c r="H13" s="1"/>
      <c r="W13" t="s">
        <v>25</v>
      </c>
      <c r="X13">
        <f>X12*(2*Q$12+3)</f>
        <v>629565</v>
      </c>
      <c r="Y13">
        <f>Y12*(2*V$18+3)</f>
        <v>6627</v>
      </c>
      <c r="Z13">
        <f>Z12*(2*W$11+3)</f>
        <v>6627</v>
      </c>
      <c r="AA13">
        <f>AA12*(2*X$11+3)</f>
        <v>0</v>
      </c>
      <c r="AB13">
        <f>AB12*(2*AF$18+3)</f>
        <v>0</v>
      </c>
      <c r="AC13">
        <f>AC12*(2*AG$18+3)</f>
        <v>0</v>
      </c>
      <c r="AD13">
        <f>SUM(X13:AC13)</f>
        <v>642819</v>
      </c>
      <c r="AI13" t="s">
        <v>3</v>
      </c>
      <c r="AJ13">
        <f>COUNT(AH16:AH115)</f>
        <v>47</v>
      </c>
      <c r="AK13">
        <f>COUNT(AI16:AI115)</f>
        <v>47</v>
      </c>
      <c r="AO13" t="s">
        <v>3</v>
      </c>
      <c r="AP13">
        <f>COUNT(AN16:AN115)</f>
        <v>47</v>
      </c>
      <c r="AQ13">
        <f>COUNT(AO16:AO115)</f>
        <v>47</v>
      </c>
      <c r="AU13" t="s">
        <v>3</v>
      </c>
      <c r="AV13">
        <f>COUNT(AT16:AT115)</f>
        <v>47</v>
      </c>
      <c r="AW13">
        <f>COUNT(AU16:AU115)</f>
        <v>0</v>
      </c>
      <c r="BA13" t="s">
        <v>3</v>
      </c>
      <c r="BB13">
        <f>COUNT(AZ16:AZ115)</f>
        <v>47</v>
      </c>
      <c r="BC13">
        <f>COUNT(BA16:BA115)</f>
        <v>0</v>
      </c>
      <c r="BG13" t="s">
        <v>3</v>
      </c>
      <c r="BH13">
        <f>COUNT(BF16:BF115)</f>
        <v>47</v>
      </c>
      <c r="BI13">
        <f>COUNT(BG16:BG115)</f>
        <v>0</v>
      </c>
      <c r="BM13" t="s">
        <v>3</v>
      </c>
      <c r="BN13">
        <f>COUNT(BL16:BL115)</f>
        <v>47</v>
      </c>
      <c r="BO13">
        <f>COUNT(BM16:BM115)</f>
        <v>47</v>
      </c>
      <c r="BS13" t="s">
        <v>3</v>
      </c>
      <c r="BT13">
        <f>COUNT(BR16:BR115)</f>
        <v>47</v>
      </c>
      <c r="BU13">
        <f>COUNT(BS16:BS115)</f>
        <v>0</v>
      </c>
      <c r="BY13" t="s">
        <v>3</v>
      </c>
      <c r="BZ13">
        <f>COUNT(BX16:BX115)</f>
        <v>47</v>
      </c>
      <c r="CA13">
        <f>COUNT(BY16:BY115)</f>
        <v>0</v>
      </c>
      <c r="CE13" t="s">
        <v>3</v>
      </c>
      <c r="CF13">
        <f>COUNT(CD16:CD115)</f>
        <v>47</v>
      </c>
      <c r="CG13">
        <f>COUNT(CE16:CE115)</f>
        <v>0</v>
      </c>
      <c r="CK13" t="s">
        <v>3</v>
      </c>
      <c r="CL13">
        <f>COUNT(CJ16:CJ115)</f>
        <v>47</v>
      </c>
      <c r="CM13">
        <f>COUNT(CK16:CK115)</f>
        <v>0</v>
      </c>
      <c r="CQ13" t="s">
        <v>3</v>
      </c>
      <c r="CR13">
        <f>COUNT(CP16:CP115)</f>
        <v>47</v>
      </c>
      <c r="CS13">
        <f>COUNT(CQ16:CQ115)</f>
        <v>0</v>
      </c>
      <c r="CW13" t="s">
        <v>3</v>
      </c>
      <c r="CX13">
        <f>COUNT(CV16:CV115)</f>
        <v>47</v>
      </c>
      <c r="CY13">
        <f>COUNT(CW16:CW115)</f>
        <v>0</v>
      </c>
      <c r="DC13" t="s">
        <v>3</v>
      </c>
      <c r="DD13">
        <f>COUNT(DB16:DB115)</f>
        <v>0</v>
      </c>
      <c r="DE13">
        <f>COUNT(DC16:DC115)</f>
        <v>0</v>
      </c>
      <c r="DI13" t="s">
        <v>3</v>
      </c>
      <c r="DJ13">
        <f>COUNT(DH16:DH115)</f>
        <v>0</v>
      </c>
      <c r="DK13">
        <f>COUNT(DI16:DI115)</f>
        <v>0</v>
      </c>
      <c r="DO13" t="s">
        <v>3</v>
      </c>
      <c r="DP13">
        <f>COUNT(DN16:DN115)</f>
        <v>0</v>
      </c>
      <c r="DQ13">
        <f>COUNT(DO16:DO115)</f>
        <v>0</v>
      </c>
    </row>
    <row r="14" spans="2:121" ht="15.75" x14ac:dyDescent="0.25">
      <c r="B14" s="1">
        <v>5</v>
      </c>
      <c r="C14" s="1">
        <v>63</v>
      </c>
      <c r="D14" s="1">
        <v>52.6</v>
      </c>
      <c r="E14" s="1">
        <v>85.8</v>
      </c>
      <c r="F14" s="1"/>
      <c r="G14" s="1"/>
      <c r="H14" s="1"/>
      <c r="J14" s="21" t="s">
        <v>58</v>
      </c>
      <c r="K14" s="22"/>
      <c r="M14" t="s">
        <v>59</v>
      </c>
      <c r="N14" s="29" t="str">
        <f>IF(K16&lt;0,"Falling","Rising")</f>
        <v>Falling</v>
      </c>
      <c r="AF14" t="s">
        <v>13</v>
      </c>
      <c r="AH14" t="s">
        <v>14</v>
      </c>
      <c r="AJ14" t="s">
        <v>15</v>
      </c>
      <c r="AL14" t="s">
        <v>19</v>
      </c>
      <c r="AN14" t="s">
        <v>14</v>
      </c>
      <c r="AT14" t="s">
        <v>14</v>
      </c>
      <c r="AZ14" t="s">
        <v>14</v>
      </c>
      <c r="BF14" t="s">
        <v>14</v>
      </c>
      <c r="BL14" t="s">
        <v>14</v>
      </c>
      <c r="BR14" t="s">
        <v>14</v>
      </c>
      <c r="BX14" t="s">
        <v>14</v>
      </c>
      <c r="CD14" t="s">
        <v>14</v>
      </c>
      <c r="CJ14" t="s">
        <v>14</v>
      </c>
      <c r="CP14" t="s">
        <v>14</v>
      </c>
      <c r="CV14" t="s">
        <v>14</v>
      </c>
      <c r="DB14" t="s">
        <v>14</v>
      </c>
      <c r="DH14" t="s">
        <v>14</v>
      </c>
      <c r="DN14" t="s">
        <v>14</v>
      </c>
    </row>
    <row r="15" spans="2:121" ht="15.75" x14ac:dyDescent="0.25">
      <c r="B15" s="1">
        <v>6</v>
      </c>
      <c r="C15" s="1">
        <v>50.7</v>
      </c>
      <c r="D15" s="1">
        <v>113.6</v>
      </c>
      <c r="E15" s="1">
        <v>64.400000000000006</v>
      </c>
      <c r="F15" s="3"/>
      <c r="G15" s="3"/>
      <c r="H15" s="1"/>
      <c r="J15" s="23" t="s">
        <v>52</v>
      </c>
      <c r="K15" s="24">
        <f>AC34</f>
        <v>3346</v>
      </c>
      <c r="W15" s="2" t="s">
        <v>24</v>
      </c>
      <c r="X15">
        <f>(Q12^2-AD12)/4</f>
        <v>3313.5</v>
      </c>
      <c r="AF15" t="str">
        <f>C9</f>
        <v>A</v>
      </c>
      <c r="AG15" t="str">
        <f>D9</f>
        <v>B</v>
      </c>
      <c r="AH15" t="str">
        <f>AF15</f>
        <v>A</v>
      </c>
      <c r="AI15" t="str">
        <f>AG15</f>
        <v>B</v>
      </c>
      <c r="AJ15" t="str">
        <f>AF15</f>
        <v>A</v>
      </c>
      <c r="AK15" t="str">
        <f>AG15</f>
        <v>B</v>
      </c>
      <c r="AL15" t="str">
        <f>C9</f>
        <v>A</v>
      </c>
      <c r="AM15" t="str">
        <f>E9</f>
        <v>C</v>
      </c>
      <c r="AN15" t="str">
        <f>AL15</f>
        <v>A</v>
      </c>
      <c r="AO15" t="str">
        <f>AM15</f>
        <v>C</v>
      </c>
      <c r="AP15" t="str">
        <f>AL15</f>
        <v>A</v>
      </c>
      <c r="AQ15" t="str">
        <f>AM15</f>
        <v>C</v>
      </c>
      <c r="AR15" t="str">
        <f>C9</f>
        <v>A</v>
      </c>
      <c r="AS15" t="str">
        <f>F9</f>
        <v>D</v>
      </c>
      <c r="AT15" t="str">
        <f>AR15</f>
        <v>A</v>
      </c>
      <c r="AU15" t="str">
        <f>AS15</f>
        <v>D</v>
      </c>
      <c r="AV15" t="str">
        <f>AR15</f>
        <v>A</v>
      </c>
      <c r="AW15" t="str">
        <f>AS15</f>
        <v>D</v>
      </c>
      <c r="AX15" t="str">
        <f>$C9</f>
        <v>A</v>
      </c>
      <c r="AY15" t="str">
        <f>$G9</f>
        <v>E</v>
      </c>
      <c r="AZ15" t="str">
        <f>AX15</f>
        <v>A</v>
      </c>
      <c r="BA15" t="str">
        <f>AY15</f>
        <v>E</v>
      </c>
      <c r="BB15" t="str">
        <f>AX15</f>
        <v>A</v>
      </c>
      <c r="BC15" t="str">
        <f>AY15</f>
        <v>E</v>
      </c>
      <c r="BD15" t="str">
        <f>$C9</f>
        <v>A</v>
      </c>
      <c r="BE15" t="str">
        <f>$H9</f>
        <v>F</v>
      </c>
      <c r="BF15" t="str">
        <f>BD15</f>
        <v>A</v>
      </c>
      <c r="BG15" t="str">
        <f>BE15</f>
        <v>F</v>
      </c>
      <c r="BH15" t="str">
        <f>BD15</f>
        <v>A</v>
      </c>
      <c r="BI15" t="str">
        <f>BE15</f>
        <v>F</v>
      </c>
      <c r="BJ15" t="str">
        <f>$D9</f>
        <v>B</v>
      </c>
      <c r="BK15" t="str">
        <f>$E9</f>
        <v>C</v>
      </c>
      <c r="BL15" t="str">
        <f>BJ15</f>
        <v>B</v>
      </c>
      <c r="BM15" t="str">
        <f>BK15</f>
        <v>C</v>
      </c>
      <c r="BN15" t="str">
        <f>BJ15</f>
        <v>B</v>
      </c>
      <c r="BO15" t="str">
        <f>BK15</f>
        <v>C</v>
      </c>
      <c r="BP15" t="str">
        <f>$D9</f>
        <v>B</v>
      </c>
      <c r="BQ15" t="str">
        <f>$F9</f>
        <v>D</v>
      </c>
      <c r="BR15" t="str">
        <f>BP15</f>
        <v>B</v>
      </c>
      <c r="BS15" t="str">
        <f>BQ15</f>
        <v>D</v>
      </c>
      <c r="BT15" t="str">
        <f>BP15</f>
        <v>B</v>
      </c>
      <c r="BU15" t="str">
        <f>BQ15</f>
        <v>D</v>
      </c>
      <c r="BV15" t="str">
        <f>$D9</f>
        <v>B</v>
      </c>
      <c r="BW15" t="str">
        <f>$G9</f>
        <v>E</v>
      </c>
      <c r="BX15" t="str">
        <f>BV15</f>
        <v>B</v>
      </c>
      <c r="BY15" t="str">
        <f>BW15</f>
        <v>E</v>
      </c>
      <c r="BZ15" t="str">
        <f>BV15</f>
        <v>B</v>
      </c>
      <c r="CA15" t="str">
        <f>BW15</f>
        <v>E</v>
      </c>
      <c r="CB15" t="str">
        <f>$D9</f>
        <v>B</v>
      </c>
      <c r="CC15" t="str">
        <f>$H9</f>
        <v>F</v>
      </c>
      <c r="CD15" t="str">
        <f>CB15</f>
        <v>B</v>
      </c>
      <c r="CE15" t="str">
        <f>CC15</f>
        <v>F</v>
      </c>
      <c r="CF15" t="str">
        <f>CB15</f>
        <v>B</v>
      </c>
      <c r="CG15" t="str">
        <f>CC15</f>
        <v>F</v>
      </c>
      <c r="CH15" t="str">
        <f>$E9</f>
        <v>C</v>
      </c>
      <c r="CI15" t="str">
        <f>$F9</f>
        <v>D</v>
      </c>
      <c r="CJ15" t="str">
        <f>CH15</f>
        <v>C</v>
      </c>
      <c r="CK15" t="str">
        <f>CI15</f>
        <v>D</v>
      </c>
      <c r="CL15" t="str">
        <f>CH15</f>
        <v>C</v>
      </c>
      <c r="CM15" t="str">
        <f>CI15</f>
        <v>D</v>
      </c>
      <c r="CN15" t="str">
        <f>$E9</f>
        <v>C</v>
      </c>
      <c r="CO15" t="str">
        <f>$G9</f>
        <v>E</v>
      </c>
      <c r="CP15" t="str">
        <f>CN15</f>
        <v>C</v>
      </c>
      <c r="CQ15" t="str">
        <f>CO15</f>
        <v>E</v>
      </c>
      <c r="CR15" t="str">
        <f>CN15</f>
        <v>C</v>
      </c>
      <c r="CS15" t="str">
        <f>CO15</f>
        <v>E</v>
      </c>
      <c r="CT15" t="str">
        <f>$E9</f>
        <v>C</v>
      </c>
      <c r="CU15" t="str">
        <f>$H9</f>
        <v>F</v>
      </c>
      <c r="CV15" t="str">
        <f>CT15</f>
        <v>C</v>
      </c>
      <c r="CW15" t="str">
        <f>CU15</f>
        <v>F</v>
      </c>
      <c r="CX15" t="str">
        <f>CT15</f>
        <v>C</v>
      </c>
      <c r="CY15" t="str">
        <f>CU15</f>
        <v>F</v>
      </c>
      <c r="CZ15" t="str">
        <f>$F9</f>
        <v>D</v>
      </c>
      <c r="DA15" t="str">
        <f>$G9</f>
        <v>E</v>
      </c>
      <c r="DB15" t="str">
        <f>CZ15</f>
        <v>D</v>
      </c>
      <c r="DC15" t="str">
        <f>DA15</f>
        <v>E</v>
      </c>
      <c r="DD15" t="str">
        <f>CZ15</f>
        <v>D</v>
      </c>
      <c r="DE15" t="str">
        <f>DA15</f>
        <v>E</v>
      </c>
      <c r="DF15" t="str">
        <f>$F9</f>
        <v>D</v>
      </c>
      <c r="DG15" t="str">
        <f>$H9</f>
        <v>F</v>
      </c>
      <c r="DH15" t="str">
        <f>DF15</f>
        <v>D</v>
      </c>
      <c r="DI15" t="str">
        <f>DG15</f>
        <v>F</v>
      </c>
      <c r="DJ15" t="str">
        <f>DF15</f>
        <v>D</v>
      </c>
      <c r="DK15" t="str">
        <f>DG15</f>
        <v>F</v>
      </c>
      <c r="DL15" t="str">
        <f>$G9</f>
        <v>E</v>
      </c>
      <c r="DM15" t="str">
        <f>$H9</f>
        <v>F</v>
      </c>
      <c r="DN15" t="str">
        <f>DL15</f>
        <v>E</v>
      </c>
      <c r="DO15" t="str">
        <f>DM15</f>
        <v>F</v>
      </c>
      <c r="DP15" t="str">
        <f>DL15</f>
        <v>E</v>
      </c>
      <c r="DQ15" t="str">
        <f>DM15</f>
        <v>F</v>
      </c>
    </row>
    <row r="16" spans="2:121" ht="15.75" x14ac:dyDescent="0.25">
      <c r="B16" s="1">
        <v>7</v>
      </c>
      <c r="C16" s="1">
        <v>61.7</v>
      </c>
      <c r="D16" s="1">
        <v>75</v>
      </c>
      <c r="E16" s="1">
        <v>141.6</v>
      </c>
      <c r="F16" s="3"/>
      <c r="G16" s="3"/>
      <c r="H16" s="3"/>
      <c r="J16" s="23" t="s">
        <v>7</v>
      </c>
      <c r="K16" s="25">
        <f>X19</f>
        <v>-0.12304288940725075</v>
      </c>
      <c r="M16" s="20" t="str">
        <f>IF(AB16&lt;0.05,"If the trend is in the direction that you predicted the result is statistically significant. Reject the null hypothesis.","The result is not statistically significant. Accept the null hypothesis ")</f>
        <v xml:space="preserve">The result is not statistically significant. Accept the null hypothesis </v>
      </c>
      <c r="N16" s="20"/>
      <c r="O16" s="20"/>
      <c r="P16" s="20"/>
      <c r="Q16" s="20"/>
      <c r="R16" s="38"/>
      <c r="S16" s="38"/>
      <c r="T16" s="38"/>
      <c r="U16" s="38"/>
      <c r="W16" t="s">
        <v>26</v>
      </c>
      <c r="X16">
        <f>(X15-K15)</f>
        <v>-32.5</v>
      </c>
      <c r="Z16" s="1" t="s">
        <v>30</v>
      </c>
      <c r="AA16" s="1">
        <f>IF(X19&gt;0,Y20,X20)</f>
        <v>0.45103656757372118</v>
      </c>
      <c r="AB16" s="16">
        <f>IF(AA16&gt;0.001,AA16,"&lt;0.001")</f>
        <v>0.45103656757372118</v>
      </c>
      <c r="AF16">
        <f t="shared" ref="AF16:AF47" si="6">IF(C10&gt;0,C10,FALSE)</f>
        <v>101.7</v>
      </c>
      <c r="AG16">
        <f t="shared" ref="AG16:AG47" si="7">IF(D10&gt;0,D10,FALSE)</f>
        <v>38.1</v>
      </c>
      <c r="AH16">
        <f t="shared" ref="AH16:AH47" si="8">IF(C10&gt;0,_xlfn.RANK.AVG(AF16,$AF$16:$AG$115,1),FALSE)</f>
        <v>68</v>
      </c>
      <c r="AI16">
        <f t="shared" ref="AI16:AI47" si="9">IF(D10&gt;0,_xlfn.RANK.AVG(AG16,$AF$16:$AG$115,1),FALSE)</f>
        <v>8</v>
      </c>
      <c r="AJ16">
        <f t="shared" ref="AJ16:AJ47" si="10">IF(C10&gt;0,AH16,0)</f>
        <v>68</v>
      </c>
      <c r="AK16">
        <f t="shared" ref="AK16:AK47" si="11">IF(D10&gt;0,AI16,0)</f>
        <v>8</v>
      </c>
      <c r="AL16">
        <f>IF($C10&gt;0,$C10,FALSE)</f>
        <v>101.7</v>
      </c>
      <c r="AM16">
        <f t="shared" ref="AM16:AM47" si="12">IF(E10&gt;0,E10,FALSE)</f>
        <v>53.8</v>
      </c>
      <c r="AN16">
        <f>_xlfn.RANK.AVG(AL16,AL$16:AM$115,1)</f>
        <v>59</v>
      </c>
      <c r="AO16">
        <f>_xlfn.RANK.AVG(AM16,AL$16:AM$115,1)</f>
        <v>19</v>
      </c>
      <c r="AP16">
        <f t="shared" ref="AP16:AP47" si="13">IF(C10&gt;0,AN16,0)</f>
        <v>59</v>
      </c>
      <c r="AQ16">
        <f t="shared" ref="AQ16:AQ47" si="14">IF(E10&gt;0,AO16,0)</f>
        <v>19</v>
      </c>
      <c r="AR16">
        <f t="shared" ref="AR16:AR47" si="15">IF($C10&gt;0,$C10,FALSE)</f>
        <v>101.7</v>
      </c>
      <c r="AS16" t="b">
        <f t="shared" ref="AS16:AS47" si="16">IF($F10&gt;0,$F10,FALSE)</f>
        <v>0</v>
      </c>
      <c r="AT16">
        <f>_xlfn.RANK.AVG(AR16,AR$16:AS$115,1)</f>
        <v>30</v>
      </c>
      <c r="AU16" t="e">
        <f>_xlfn.RANK.AVG(AS16,AR$16:AS$115,1)</f>
        <v>#N/A</v>
      </c>
      <c r="AV16">
        <f t="shared" ref="AV16:AV47" si="17">IF($C10&gt;0,AT16,0)</f>
        <v>30</v>
      </c>
      <c r="AW16">
        <f t="shared" ref="AW16:AW47" si="18">IF($F10&gt;0,AU16,0)</f>
        <v>0</v>
      </c>
      <c r="AX16">
        <f t="shared" ref="AX16:AX47" si="19">IF($C10&gt;0,$C10,FALSE)</f>
        <v>101.7</v>
      </c>
      <c r="AY16" t="b">
        <f t="shared" ref="AY16:AY47" si="20">IF($G10&gt;0,$G10,FALSE)</f>
        <v>0</v>
      </c>
      <c r="AZ16">
        <f>_xlfn.RANK.AVG(AX16,AX$16:AY$115,1)</f>
        <v>30</v>
      </c>
      <c r="BA16" t="e">
        <f>_xlfn.RANK.AVG(AY16,AX$16:AY$115,1)</f>
        <v>#N/A</v>
      </c>
      <c r="BB16">
        <f t="shared" ref="BB16:BB47" si="21">IF($C10&gt;0,AZ16,0)</f>
        <v>30</v>
      </c>
      <c r="BC16">
        <f t="shared" ref="BC16:BC47" si="22">IF($G10&gt;0,BA16,0)</f>
        <v>0</v>
      </c>
      <c r="BD16">
        <f t="shared" ref="BD16:BD47" si="23">IF($C10&gt;0,$C10,FALSE)</f>
        <v>101.7</v>
      </c>
      <c r="BE16" t="b">
        <f t="shared" ref="BE16:BE47" si="24">IF($H10&gt;0,$H10,FALSE)</f>
        <v>0</v>
      </c>
      <c r="BF16">
        <f>_xlfn.RANK.AVG(BD16,BD$16:BE$115,1)</f>
        <v>30</v>
      </c>
      <c r="BG16" t="e">
        <f>_xlfn.RANK.AVG(BE16,BD$16:BE$115,1)</f>
        <v>#N/A</v>
      </c>
      <c r="BH16">
        <f t="shared" ref="BH16:BH47" si="25">IF($C10&gt;0,BF16,0)</f>
        <v>30</v>
      </c>
      <c r="BI16">
        <f t="shared" ref="BI16:BI47" si="26">IF($H10&gt;0,BG16,0)</f>
        <v>0</v>
      </c>
      <c r="BJ16">
        <f t="shared" ref="BJ16:BJ47" si="27">IF($D10&gt;0,$D10,FALSE)</f>
        <v>38.1</v>
      </c>
      <c r="BK16">
        <f t="shared" ref="BK16:BK47" si="28">IF($E10&gt;0,$E10,FALSE)</f>
        <v>53.8</v>
      </c>
      <c r="BL16">
        <f>_xlfn.RANK.AVG(BJ16,BJ$16:BK$115,1)</f>
        <v>7</v>
      </c>
      <c r="BM16">
        <f>_xlfn.RANK.AVG(BK16,BJ$16:BK$115,1)</f>
        <v>20</v>
      </c>
      <c r="BN16">
        <f t="shared" ref="BN16:BN47" si="29">IF($D10&gt;0,BL16,0)</f>
        <v>7</v>
      </c>
      <c r="BO16">
        <f t="shared" ref="BO16:BO47" si="30">IF($E10&gt;0,BM16,0)</f>
        <v>20</v>
      </c>
      <c r="BP16">
        <f t="shared" ref="BP16:BP47" si="31">IF($D10&gt;0,$D10,FALSE)</f>
        <v>38.1</v>
      </c>
      <c r="BQ16" t="b">
        <f t="shared" ref="BQ16:BQ47" si="32">IF($F10&gt;0,$F10,FALSE)</f>
        <v>0</v>
      </c>
      <c r="BR16">
        <f>_xlfn.RANK.AVG(BP16,BP$16:BQ$115,1)</f>
        <v>3</v>
      </c>
      <c r="BS16" t="e">
        <f>_xlfn.RANK.AVG(BQ16,BP$16:BQ$115,1)</f>
        <v>#N/A</v>
      </c>
      <c r="BT16">
        <f t="shared" ref="BT16:BT47" si="33">IF($D10&gt;0,BR16,0)</f>
        <v>3</v>
      </c>
      <c r="BU16">
        <f t="shared" ref="BU16:BU47" si="34">IF($F10&gt;0,BS16,0)</f>
        <v>0</v>
      </c>
      <c r="BV16">
        <f t="shared" ref="BV16:BV47" si="35">IF($D10&gt;0,$D10,FALSE)</f>
        <v>38.1</v>
      </c>
      <c r="BW16" t="b">
        <f t="shared" ref="BW16:BW47" si="36">IF($G10&gt;0,$G10,FALSE)</f>
        <v>0</v>
      </c>
      <c r="BX16">
        <f>_xlfn.RANK.AVG(BV16,BV$16:BW$115,1)</f>
        <v>3</v>
      </c>
      <c r="BY16" t="e">
        <f>_xlfn.RANK.AVG(BW16,BV$16:BW$115,1)</f>
        <v>#N/A</v>
      </c>
      <c r="BZ16">
        <f t="shared" ref="BZ16:BZ47" si="37">IF($D10&gt;0,BX16,0)</f>
        <v>3</v>
      </c>
      <c r="CA16">
        <f t="shared" ref="CA16:CA47" si="38">IF($G10&gt;0,BY16,0)</f>
        <v>0</v>
      </c>
      <c r="CB16">
        <f t="shared" ref="CB16:CB47" si="39">IF($D10&gt;0,$D10,FALSE)</f>
        <v>38.1</v>
      </c>
      <c r="CC16" t="b">
        <f t="shared" ref="CC16:CC47" si="40">IF($H10&gt;0,$H10,FALSE)</f>
        <v>0</v>
      </c>
      <c r="CD16">
        <f>_xlfn.RANK.AVG(CB16,CB$16:CC$115,1)</f>
        <v>3</v>
      </c>
      <c r="CE16" t="e">
        <f>_xlfn.RANK.AVG(CC16,CB$16:CC$115,1)</f>
        <v>#N/A</v>
      </c>
      <c r="CF16">
        <f t="shared" ref="CF16:CF47" si="41">IF($D10&gt;0,CD16,0)</f>
        <v>3</v>
      </c>
      <c r="CG16">
        <f t="shared" ref="CG16:CG47" si="42">IF($H10&gt;0,CE16,0)</f>
        <v>0</v>
      </c>
      <c r="CH16">
        <f t="shared" ref="CH16:CH47" si="43">IF($E10&gt;0,$E10,FALSE)</f>
        <v>53.8</v>
      </c>
      <c r="CI16" t="b">
        <f t="shared" ref="CI16:CI47" si="44">IF($F10&gt;0,$F10,FALSE)</f>
        <v>0</v>
      </c>
      <c r="CJ16">
        <f>_xlfn.RANK.AVG(CH16,CH$16:CI$115,1)</f>
        <v>10</v>
      </c>
      <c r="CK16" t="e">
        <f>_xlfn.RANK.AVG(CI16,CH$16:CI$115,1)</f>
        <v>#N/A</v>
      </c>
      <c r="CL16">
        <f t="shared" ref="CL16:CL47" si="45">IF($E10&gt;0,CJ16,0)</f>
        <v>10</v>
      </c>
      <c r="CM16">
        <f t="shared" ref="CM16:CM47" si="46">IF($F10&gt;0,CK16,0)</f>
        <v>0</v>
      </c>
      <c r="CN16">
        <f t="shared" ref="CN16:CN47" si="47">IF($E10&gt;0,$E10,FALSE)</f>
        <v>53.8</v>
      </c>
      <c r="CO16" t="b">
        <f t="shared" ref="CO16:CO47" si="48">IF($G10&gt;0,$G10,FALSE)</f>
        <v>0</v>
      </c>
      <c r="CP16">
        <f>_xlfn.RANK.AVG(CN16,CN$16:CO$115,1)</f>
        <v>10</v>
      </c>
      <c r="CQ16" t="e">
        <f>_xlfn.RANK.AVG(CO16,CN$16:CO$115,1)</f>
        <v>#N/A</v>
      </c>
      <c r="CR16">
        <f t="shared" ref="CR16:CR47" si="49">IF($E10&gt;0,CP16,0)</f>
        <v>10</v>
      </c>
      <c r="CS16">
        <f t="shared" ref="CS16:CS47" si="50">IF($G10&gt;0,CQ16,0)</f>
        <v>0</v>
      </c>
      <c r="CT16">
        <f t="shared" ref="CT16:CT47" si="51">IF($E10&gt;0,$E10,FALSE)</f>
        <v>53.8</v>
      </c>
      <c r="CU16" t="b">
        <f t="shared" ref="CU16:CU47" si="52">IF($H10&gt;0,$H10,FALSE)</f>
        <v>0</v>
      </c>
      <c r="CV16">
        <f>_xlfn.RANK.AVG(CT16,CT$16:CU$115,1)</f>
        <v>10</v>
      </c>
      <c r="CW16" t="e">
        <f>_xlfn.RANK.AVG(CU16,CT$16:CU$115,1)</f>
        <v>#N/A</v>
      </c>
      <c r="CX16">
        <f t="shared" ref="CX16:CX47" si="53">IF($E10&gt;0,CV16,0)</f>
        <v>10</v>
      </c>
      <c r="CY16">
        <f t="shared" ref="CY16:CY47" si="54">IF($H10&gt;0,CW16,0)</f>
        <v>0</v>
      </c>
      <c r="CZ16" t="b">
        <f t="shared" ref="CZ16:CZ47" si="55">IF($F10&gt;0,$F10,FALSE)</f>
        <v>0</v>
      </c>
      <c r="DA16" t="b">
        <f t="shared" ref="DA16:DA47" si="56">IF($G10&gt;0,$G10,FALSE)</f>
        <v>0</v>
      </c>
      <c r="DB16" t="e">
        <f>_xlfn.RANK.AVG(CZ16,CZ$16:DA$115,1)</f>
        <v>#N/A</v>
      </c>
      <c r="DC16" t="e">
        <f>_xlfn.RANK.AVG(DA16,CZ$16:DA$115,1)</f>
        <v>#N/A</v>
      </c>
      <c r="DD16">
        <f t="shared" ref="DD16:DD47" si="57">IF($F10&gt;0,DB16,0)</f>
        <v>0</v>
      </c>
      <c r="DE16">
        <f t="shared" ref="DE16:DE47" si="58">IF($G10&gt;0,DC16,0)</f>
        <v>0</v>
      </c>
      <c r="DF16" t="b">
        <f t="shared" ref="DF16:DF47" si="59">IF($F10&gt;0,$F10,FALSE)</f>
        <v>0</v>
      </c>
      <c r="DG16" t="b">
        <f t="shared" ref="DG16:DG47" si="60">IF($H10&gt;0,$H10,FALSE)</f>
        <v>0</v>
      </c>
      <c r="DH16" t="e">
        <f>_xlfn.RANK.AVG(DF16,DF$16:DG$115,1)</f>
        <v>#N/A</v>
      </c>
      <c r="DI16" t="e">
        <f>_xlfn.RANK.AVG(DG16,DF$16:DG$115,1)</f>
        <v>#N/A</v>
      </c>
      <c r="DJ16">
        <f t="shared" ref="DJ16:DJ47" si="61">IF($F10&gt;0,DH16,0)</f>
        <v>0</v>
      </c>
      <c r="DK16">
        <f t="shared" ref="DK16:DK47" si="62">IF($H10&gt;0,DI16,0)</f>
        <v>0</v>
      </c>
      <c r="DL16" t="b">
        <f t="shared" ref="DL16:DL47" si="63">IF($G10&gt;0,$G10,FALSE)</f>
        <v>0</v>
      </c>
      <c r="DM16" t="b">
        <f t="shared" ref="DM16:DM47" si="64">IF($H10&gt;0,$H10,FALSE)</f>
        <v>0</v>
      </c>
      <c r="DN16" t="e">
        <f>_xlfn.RANK.AVG(DL16,DL$16:DM$115,1)</f>
        <v>#N/A</v>
      </c>
      <c r="DO16" t="e">
        <f>_xlfn.RANK.AVG(DM16,DL$16:DM$115,1)</f>
        <v>#N/A</v>
      </c>
      <c r="DP16">
        <f t="shared" ref="DP16:DP47" si="65">IF($G10&gt;0,DN16,0)</f>
        <v>0</v>
      </c>
      <c r="DQ16">
        <f t="shared" ref="DQ16:DQ47" si="66">IF($H10&gt;0,DO16,0)</f>
        <v>0</v>
      </c>
    </row>
    <row r="17" spans="2:121" ht="15.75" x14ac:dyDescent="0.25">
      <c r="B17" s="1">
        <v>8</v>
      </c>
      <c r="C17" s="1">
        <v>37.299999999999997</v>
      </c>
      <c r="D17" s="1">
        <v>83.6</v>
      </c>
      <c r="E17" s="1">
        <v>141.6</v>
      </c>
      <c r="F17" s="3"/>
      <c r="G17" s="3"/>
      <c r="H17" s="3"/>
      <c r="J17" s="23"/>
      <c r="K17" s="24"/>
      <c r="M17" s="20"/>
      <c r="N17" s="20"/>
      <c r="O17" s="20"/>
      <c r="P17" s="20"/>
      <c r="Q17" s="20"/>
      <c r="R17" s="38"/>
      <c r="S17" s="38"/>
      <c r="T17" s="38"/>
      <c r="U17" s="38"/>
      <c r="W17" t="s">
        <v>28</v>
      </c>
      <c r="X17">
        <f>2*Q12+3</f>
        <v>285</v>
      </c>
      <c r="Z17" s="1"/>
      <c r="AA17" s="1"/>
      <c r="AF17">
        <f t="shared" si="6"/>
        <v>148</v>
      </c>
      <c r="AG17">
        <f t="shared" si="7"/>
        <v>75.400000000000006</v>
      </c>
      <c r="AH17">
        <f t="shared" si="8"/>
        <v>88</v>
      </c>
      <c r="AI17">
        <f t="shared" si="9"/>
        <v>36.5</v>
      </c>
      <c r="AJ17">
        <f t="shared" si="10"/>
        <v>88</v>
      </c>
      <c r="AK17">
        <f t="shared" si="11"/>
        <v>36.5</v>
      </c>
      <c r="AL17">
        <f t="shared" ref="AL17:AL48" si="67">IF($C11&gt;0,C11,FALSE)</f>
        <v>148</v>
      </c>
      <c r="AM17">
        <f t="shared" si="12"/>
        <v>63.7</v>
      </c>
      <c r="AN17">
        <f t="shared" ref="AN17:AN80" si="68">_xlfn.RANK.AVG(AL17,AL$16:AM$115,1)</f>
        <v>86</v>
      </c>
      <c r="AO17">
        <f t="shared" ref="AO17:AO80" si="69">_xlfn.RANK.AVG(AM17,AL$16:AM$115,1)</f>
        <v>30</v>
      </c>
      <c r="AP17">
        <f t="shared" si="13"/>
        <v>86</v>
      </c>
      <c r="AQ17">
        <f t="shared" si="14"/>
        <v>30</v>
      </c>
      <c r="AR17">
        <f t="shared" si="15"/>
        <v>148</v>
      </c>
      <c r="AS17" t="b">
        <f t="shared" si="16"/>
        <v>0</v>
      </c>
      <c r="AT17">
        <f t="shared" ref="AT17:AT80" si="70">_xlfn.RANK.AVG(AR17,AR$16:AS$115,1)</f>
        <v>43</v>
      </c>
      <c r="AU17" t="e">
        <f t="shared" ref="AU17:AU80" si="71">_xlfn.RANK.AVG(AS17,AR$16:AS$115,1)</f>
        <v>#N/A</v>
      </c>
      <c r="AV17">
        <f t="shared" si="17"/>
        <v>43</v>
      </c>
      <c r="AW17">
        <f t="shared" si="18"/>
        <v>0</v>
      </c>
      <c r="AX17">
        <f t="shared" si="19"/>
        <v>148</v>
      </c>
      <c r="AY17" t="b">
        <f t="shared" si="20"/>
        <v>0</v>
      </c>
      <c r="AZ17">
        <f t="shared" ref="AZ17:AZ80" si="72">_xlfn.RANK.AVG(AX17,AX$16:AY$115,1)</f>
        <v>43</v>
      </c>
      <c r="BA17" t="e">
        <f t="shared" ref="BA17:BA80" si="73">_xlfn.RANK.AVG(AY17,AX$16:AY$115,1)</f>
        <v>#N/A</v>
      </c>
      <c r="BB17">
        <f t="shared" si="21"/>
        <v>43</v>
      </c>
      <c r="BC17">
        <f t="shared" si="22"/>
        <v>0</v>
      </c>
      <c r="BD17">
        <f t="shared" si="23"/>
        <v>148</v>
      </c>
      <c r="BE17" t="b">
        <f t="shared" si="24"/>
        <v>0</v>
      </c>
      <c r="BF17">
        <f t="shared" ref="BF17:BF80" si="74">_xlfn.RANK.AVG(BD17,BD$16:BE$115,1)</f>
        <v>43</v>
      </c>
      <c r="BG17" t="e">
        <f t="shared" ref="BG17:BG80" si="75">_xlfn.RANK.AVG(BE17,BD$16:BE$115,1)</f>
        <v>#N/A</v>
      </c>
      <c r="BH17">
        <f t="shared" si="25"/>
        <v>43</v>
      </c>
      <c r="BI17">
        <f t="shared" si="26"/>
        <v>0</v>
      </c>
      <c r="BJ17">
        <f t="shared" si="27"/>
        <v>75.400000000000006</v>
      </c>
      <c r="BK17">
        <f t="shared" si="28"/>
        <v>63.7</v>
      </c>
      <c r="BL17">
        <f t="shared" ref="BL17:BL80" si="76">_xlfn.RANK.AVG(BJ17,BJ$16:BK$115,1)</f>
        <v>38</v>
      </c>
      <c r="BM17">
        <f t="shared" ref="BM17:BM80" si="77">_xlfn.RANK.AVG(BK17,BJ$16:BK$115,1)</f>
        <v>30</v>
      </c>
      <c r="BN17">
        <f t="shared" si="29"/>
        <v>38</v>
      </c>
      <c r="BO17">
        <f t="shared" si="30"/>
        <v>30</v>
      </c>
      <c r="BP17">
        <f t="shared" si="31"/>
        <v>75.400000000000006</v>
      </c>
      <c r="BQ17" t="b">
        <f t="shared" si="32"/>
        <v>0</v>
      </c>
      <c r="BR17">
        <f t="shared" ref="BR17:BR80" si="78">_xlfn.RANK.AVG(BP17,BP$16:BQ$115,1)</f>
        <v>19</v>
      </c>
      <c r="BS17" t="e">
        <f t="shared" ref="BS17:BS80" si="79">_xlfn.RANK.AVG(BQ17,BP$16:BQ$115,1)</f>
        <v>#N/A</v>
      </c>
      <c r="BT17">
        <f t="shared" si="33"/>
        <v>19</v>
      </c>
      <c r="BU17">
        <f t="shared" si="34"/>
        <v>0</v>
      </c>
      <c r="BV17">
        <f t="shared" si="35"/>
        <v>75.400000000000006</v>
      </c>
      <c r="BW17" t="b">
        <f t="shared" si="36"/>
        <v>0</v>
      </c>
      <c r="BX17">
        <f t="shared" ref="BX17:BX80" si="80">_xlfn.RANK.AVG(BV17,BV$16:BW$115,1)</f>
        <v>19</v>
      </c>
      <c r="BY17" t="e">
        <f t="shared" ref="BY17:BY80" si="81">_xlfn.RANK.AVG(BW17,BV$16:BW$115,1)</f>
        <v>#N/A</v>
      </c>
      <c r="BZ17">
        <f t="shared" si="37"/>
        <v>19</v>
      </c>
      <c r="CA17">
        <f t="shared" si="38"/>
        <v>0</v>
      </c>
      <c r="CB17">
        <f t="shared" si="39"/>
        <v>75.400000000000006</v>
      </c>
      <c r="CC17" t="b">
        <f t="shared" si="40"/>
        <v>0</v>
      </c>
      <c r="CD17">
        <f t="shared" ref="CD17:CD80" si="82">_xlfn.RANK.AVG(CB17,CB$16:CC$115,1)</f>
        <v>19</v>
      </c>
      <c r="CE17" t="e">
        <f t="shared" ref="CE17:CE80" si="83">_xlfn.RANK.AVG(CC17,CB$16:CC$115,1)</f>
        <v>#N/A</v>
      </c>
      <c r="CF17">
        <f t="shared" si="41"/>
        <v>19</v>
      </c>
      <c r="CG17">
        <f t="shared" si="42"/>
        <v>0</v>
      </c>
      <c r="CH17">
        <f t="shared" si="43"/>
        <v>63.7</v>
      </c>
      <c r="CI17" t="b">
        <f t="shared" si="44"/>
        <v>0</v>
      </c>
      <c r="CJ17">
        <f t="shared" ref="CJ17:CJ80" si="84">_xlfn.RANK.AVG(CH17,CH$16:CI$115,1)</f>
        <v>16</v>
      </c>
      <c r="CK17" t="e">
        <f t="shared" ref="CK17:CK80" si="85">_xlfn.RANK.AVG(CI17,CH$16:CI$115,1)</f>
        <v>#N/A</v>
      </c>
      <c r="CL17">
        <f t="shared" si="45"/>
        <v>16</v>
      </c>
      <c r="CM17">
        <f t="shared" si="46"/>
        <v>0</v>
      </c>
      <c r="CN17">
        <f t="shared" si="47"/>
        <v>63.7</v>
      </c>
      <c r="CO17" t="b">
        <f t="shared" si="48"/>
        <v>0</v>
      </c>
      <c r="CP17">
        <f t="shared" ref="CP17:CP80" si="86">_xlfn.RANK.AVG(CN17,CN$16:CO$115,1)</f>
        <v>16</v>
      </c>
      <c r="CQ17" t="e">
        <f t="shared" ref="CQ17:CQ80" si="87">_xlfn.RANK.AVG(CO17,CN$16:CO$115,1)</f>
        <v>#N/A</v>
      </c>
      <c r="CR17">
        <f t="shared" si="49"/>
        <v>16</v>
      </c>
      <c r="CS17">
        <f t="shared" si="50"/>
        <v>0</v>
      </c>
      <c r="CT17">
        <f t="shared" si="51"/>
        <v>63.7</v>
      </c>
      <c r="CU17" t="b">
        <f t="shared" si="52"/>
        <v>0</v>
      </c>
      <c r="CV17">
        <f t="shared" ref="CV17:CV80" si="88">_xlfn.RANK.AVG(CT17,CT$16:CU$115,1)</f>
        <v>16</v>
      </c>
      <c r="CW17" t="e">
        <f t="shared" ref="CW17:CW80" si="89">_xlfn.RANK.AVG(CU17,CT$16:CU$115,1)</f>
        <v>#N/A</v>
      </c>
      <c r="CX17">
        <f t="shared" si="53"/>
        <v>16</v>
      </c>
      <c r="CY17">
        <f t="shared" si="54"/>
        <v>0</v>
      </c>
      <c r="CZ17" t="b">
        <f t="shared" si="55"/>
        <v>0</v>
      </c>
      <c r="DA17" t="b">
        <f t="shared" si="56"/>
        <v>0</v>
      </c>
      <c r="DB17" t="e">
        <f t="shared" ref="DB17:DB80" si="90">_xlfn.RANK.AVG(CZ17,CZ$16:DA$115,1)</f>
        <v>#N/A</v>
      </c>
      <c r="DC17" t="e">
        <f t="shared" ref="DC17:DC80" si="91">_xlfn.RANK.AVG(DA17,CZ$16:DA$115,1)</f>
        <v>#N/A</v>
      </c>
      <c r="DD17">
        <f t="shared" si="57"/>
        <v>0</v>
      </c>
      <c r="DE17">
        <f t="shared" si="58"/>
        <v>0</v>
      </c>
      <c r="DF17" t="b">
        <f t="shared" si="59"/>
        <v>0</v>
      </c>
      <c r="DG17" t="b">
        <f t="shared" si="60"/>
        <v>0</v>
      </c>
      <c r="DH17" t="e">
        <f t="shared" ref="DH17:DH80" si="92">_xlfn.RANK.AVG(DF17,DF$16:DG$115,1)</f>
        <v>#N/A</v>
      </c>
      <c r="DI17" t="e">
        <f t="shared" ref="DI17:DI80" si="93">_xlfn.RANK.AVG(DG17,DF$16:DG$115,1)</f>
        <v>#N/A</v>
      </c>
      <c r="DJ17">
        <f t="shared" si="61"/>
        <v>0</v>
      </c>
      <c r="DK17">
        <f t="shared" si="62"/>
        <v>0</v>
      </c>
      <c r="DL17" t="b">
        <f t="shared" si="63"/>
        <v>0</v>
      </c>
      <c r="DM17" t="b">
        <f t="shared" si="64"/>
        <v>0</v>
      </c>
      <c r="DN17" t="e">
        <f t="shared" ref="DN17:DN80" si="94">_xlfn.RANK.AVG(DL17,DL$16:DM$115,1)</f>
        <v>#N/A</v>
      </c>
      <c r="DO17" t="e">
        <f t="shared" ref="DO17:DO80" si="95">_xlfn.RANK.AVG(DM17,DL$16:DM$115,1)</f>
        <v>#N/A</v>
      </c>
      <c r="DP17">
        <f t="shared" si="65"/>
        <v>0</v>
      </c>
      <c r="DQ17">
        <f t="shared" si="66"/>
        <v>0</v>
      </c>
    </row>
    <row r="18" spans="2:121" ht="15.75" x14ac:dyDescent="0.25">
      <c r="B18" s="1">
        <v>9</v>
      </c>
      <c r="C18" s="1">
        <v>94.1</v>
      </c>
      <c r="D18" s="1">
        <v>91</v>
      </c>
      <c r="E18" s="1">
        <v>161</v>
      </c>
      <c r="F18" s="3"/>
      <c r="G18" s="3"/>
      <c r="H18" s="3"/>
      <c r="J18" s="23" t="s">
        <v>30</v>
      </c>
      <c r="K18" s="25">
        <f>AB16</f>
        <v>0.45103656757372118</v>
      </c>
      <c r="M18" s="20"/>
      <c r="N18" s="20"/>
      <c r="O18" s="20"/>
      <c r="P18" s="20"/>
      <c r="Q18" s="20"/>
      <c r="R18" s="38"/>
      <c r="S18" s="38"/>
      <c r="T18" s="38"/>
      <c r="U18" s="38"/>
      <c r="W18" t="s">
        <v>27</v>
      </c>
      <c r="X18">
        <f>(((Q12^2*X17)-AD13)/72)^0.5</f>
        <v>264.13553970136871</v>
      </c>
      <c r="Z18" s="1" t="s">
        <v>31</v>
      </c>
      <c r="AA18" s="1">
        <f>IF(AA16&lt;0.5,AA16*2,1)</f>
        <v>0.90207313514744236</v>
      </c>
      <c r="AB18">
        <f t="shared" ref="AB18" si="96">IF(AA18&gt;0.001,AA18,"&lt;0.001")</f>
        <v>0.90207313514744236</v>
      </c>
      <c r="AF18">
        <f t="shared" si="6"/>
        <v>121.9</v>
      </c>
      <c r="AG18">
        <f t="shared" si="7"/>
        <v>91.6</v>
      </c>
      <c r="AH18">
        <f t="shared" si="8"/>
        <v>78.5</v>
      </c>
      <c r="AI18">
        <f t="shared" si="9"/>
        <v>57</v>
      </c>
      <c r="AJ18">
        <f t="shared" si="10"/>
        <v>78.5</v>
      </c>
      <c r="AK18">
        <f t="shared" si="11"/>
        <v>57</v>
      </c>
      <c r="AL18">
        <f t="shared" si="67"/>
        <v>121.9</v>
      </c>
      <c r="AM18">
        <f t="shared" si="12"/>
        <v>136.80000000000001</v>
      </c>
      <c r="AN18">
        <f t="shared" si="68"/>
        <v>72.5</v>
      </c>
      <c r="AO18">
        <f t="shared" si="69"/>
        <v>83</v>
      </c>
      <c r="AP18">
        <f t="shared" si="13"/>
        <v>72.5</v>
      </c>
      <c r="AQ18">
        <f t="shared" si="14"/>
        <v>83</v>
      </c>
      <c r="AR18">
        <f t="shared" si="15"/>
        <v>121.9</v>
      </c>
      <c r="AS18" t="b">
        <f t="shared" si="16"/>
        <v>0</v>
      </c>
      <c r="AT18">
        <f t="shared" si="70"/>
        <v>36.5</v>
      </c>
      <c r="AU18" t="e">
        <f t="shared" si="71"/>
        <v>#N/A</v>
      </c>
      <c r="AV18">
        <f t="shared" si="17"/>
        <v>36.5</v>
      </c>
      <c r="AW18">
        <f t="shared" si="18"/>
        <v>0</v>
      </c>
      <c r="AX18">
        <f t="shared" si="19"/>
        <v>121.9</v>
      </c>
      <c r="AY18" t="b">
        <f t="shared" si="20"/>
        <v>0</v>
      </c>
      <c r="AZ18">
        <f t="shared" si="72"/>
        <v>36.5</v>
      </c>
      <c r="BA18" t="e">
        <f t="shared" si="73"/>
        <v>#N/A</v>
      </c>
      <c r="BB18">
        <f t="shared" si="21"/>
        <v>36.5</v>
      </c>
      <c r="BC18">
        <f t="shared" si="22"/>
        <v>0</v>
      </c>
      <c r="BD18">
        <f t="shared" si="23"/>
        <v>121.9</v>
      </c>
      <c r="BE18" t="b">
        <f t="shared" si="24"/>
        <v>0</v>
      </c>
      <c r="BF18">
        <f t="shared" si="74"/>
        <v>36.5</v>
      </c>
      <c r="BG18" t="e">
        <f t="shared" si="75"/>
        <v>#N/A</v>
      </c>
      <c r="BH18">
        <f t="shared" si="25"/>
        <v>36.5</v>
      </c>
      <c r="BI18">
        <f t="shared" si="26"/>
        <v>0</v>
      </c>
      <c r="BJ18">
        <f t="shared" si="27"/>
        <v>91.6</v>
      </c>
      <c r="BK18">
        <f t="shared" si="28"/>
        <v>136.80000000000001</v>
      </c>
      <c r="BL18">
        <f t="shared" si="76"/>
        <v>59</v>
      </c>
      <c r="BM18">
        <f t="shared" si="77"/>
        <v>85</v>
      </c>
      <c r="BN18">
        <f t="shared" si="29"/>
        <v>59</v>
      </c>
      <c r="BO18">
        <f t="shared" si="30"/>
        <v>85</v>
      </c>
      <c r="BP18">
        <f t="shared" si="31"/>
        <v>91.6</v>
      </c>
      <c r="BQ18" t="b">
        <f t="shared" si="32"/>
        <v>0</v>
      </c>
      <c r="BR18">
        <f t="shared" si="78"/>
        <v>35</v>
      </c>
      <c r="BS18" t="e">
        <f t="shared" si="79"/>
        <v>#N/A</v>
      </c>
      <c r="BT18">
        <f t="shared" si="33"/>
        <v>35</v>
      </c>
      <c r="BU18">
        <f t="shared" si="34"/>
        <v>0</v>
      </c>
      <c r="BV18">
        <f t="shared" si="35"/>
        <v>91.6</v>
      </c>
      <c r="BW18" t="b">
        <f t="shared" si="36"/>
        <v>0</v>
      </c>
      <c r="BX18">
        <f t="shared" si="80"/>
        <v>35</v>
      </c>
      <c r="BY18" t="e">
        <f t="shared" si="81"/>
        <v>#N/A</v>
      </c>
      <c r="BZ18">
        <f t="shared" si="37"/>
        <v>35</v>
      </c>
      <c r="CA18">
        <f t="shared" si="38"/>
        <v>0</v>
      </c>
      <c r="CB18">
        <f t="shared" si="39"/>
        <v>91.6</v>
      </c>
      <c r="CC18" t="b">
        <f t="shared" si="40"/>
        <v>0</v>
      </c>
      <c r="CD18">
        <f t="shared" si="82"/>
        <v>35</v>
      </c>
      <c r="CE18" t="e">
        <f t="shared" si="83"/>
        <v>#N/A</v>
      </c>
      <c r="CF18">
        <f t="shared" si="41"/>
        <v>35</v>
      </c>
      <c r="CG18">
        <f t="shared" si="42"/>
        <v>0</v>
      </c>
      <c r="CH18">
        <f t="shared" si="43"/>
        <v>136.80000000000001</v>
      </c>
      <c r="CI18" t="b">
        <f t="shared" si="44"/>
        <v>0</v>
      </c>
      <c r="CJ18">
        <f t="shared" si="84"/>
        <v>41</v>
      </c>
      <c r="CK18" t="e">
        <f t="shared" si="85"/>
        <v>#N/A</v>
      </c>
      <c r="CL18">
        <f t="shared" si="45"/>
        <v>41</v>
      </c>
      <c r="CM18">
        <f t="shared" si="46"/>
        <v>0</v>
      </c>
      <c r="CN18">
        <f t="shared" si="47"/>
        <v>136.80000000000001</v>
      </c>
      <c r="CO18" t="b">
        <f t="shared" si="48"/>
        <v>0</v>
      </c>
      <c r="CP18">
        <f t="shared" si="86"/>
        <v>41</v>
      </c>
      <c r="CQ18" t="e">
        <f t="shared" si="87"/>
        <v>#N/A</v>
      </c>
      <c r="CR18">
        <f t="shared" si="49"/>
        <v>41</v>
      </c>
      <c r="CS18">
        <f t="shared" si="50"/>
        <v>0</v>
      </c>
      <c r="CT18">
        <f t="shared" si="51"/>
        <v>136.80000000000001</v>
      </c>
      <c r="CU18" t="b">
        <f t="shared" si="52"/>
        <v>0</v>
      </c>
      <c r="CV18">
        <f t="shared" si="88"/>
        <v>41</v>
      </c>
      <c r="CW18" t="e">
        <f t="shared" si="89"/>
        <v>#N/A</v>
      </c>
      <c r="CX18">
        <f t="shared" si="53"/>
        <v>41</v>
      </c>
      <c r="CY18">
        <f t="shared" si="54"/>
        <v>0</v>
      </c>
      <c r="CZ18" t="b">
        <f t="shared" si="55"/>
        <v>0</v>
      </c>
      <c r="DA18" t="b">
        <f t="shared" si="56"/>
        <v>0</v>
      </c>
      <c r="DB18" t="e">
        <f t="shared" si="90"/>
        <v>#N/A</v>
      </c>
      <c r="DC18" t="e">
        <f t="shared" si="91"/>
        <v>#N/A</v>
      </c>
      <c r="DD18">
        <f t="shared" si="57"/>
        <v>0</v>
      </c>
      <c r="DE18">
        <f t="shared" si="58"/>
        <v>0</v>
      </c>
      <c r="DF18" t="b">
        <f t="shared" si="59"/>
        <v>0</v>
      </c>
      <c r="DG18" t="b">
        <f t="shared" si="60"/>
        <v>0</v>
      </c>
      <c r="DH18" t="e">
        <f t="shared" si="92"/>
        <v>#N/A</v>
      </c>
      <c r="DI18" t="e">
        <f t="shared" si="93"/>
        <v>#N/A</v>
      </c>
      <c r="DJ18">
        <f t="shared" si="61"/>
        <v>0</v>
      </c>
      <c r="DK18">
        <f t="shared" si="62"/>
        <v>0</v>
      </c>
      <c r="DL18" t="b">
        <f t="shared" si="63"/>
        <v>0</v>
      </c>
      <c r="DM18" t="b">
        <f t="shared" si="64"/>
        <v>0</v>
      </c>
      <c r="DN18" t="e">
        <f t="shared" si="94"/>
        <v>#N/A</v>
      </c>
      <c r="DO18" t="e">
        <f t="shared" si="95"/>
        <v>#N/A</v>
      </c>
      <c r="DP18">
        <f t="shared" si="65"/>
        <v>0</v>
      </c>
      <c r="DQ18">
        <f t="shared" si="66"/>
        <v>0</v>
      </c>
    </row>
    <row r="19" spans="2:121" ht="15.75" x14ac:dyDescent="0.25">
      <c r="B19" s="1">
        <v>10</v>
      </c>
      <c r="C19" s="1">
        <v>158.4</v>
      </c>
      <c r="D19" s="1">
        <v>142.6</v>
      </c>
      <c r="E19" s="1">
        <v>130.4</v>
      </c>
      <c r="F19" s="3"/>
      <c r="G19" s="3"/>
      <c r="H19" s="3"/>
      <c r="J19" s="27" t="s">
        <v>54</v>
      </c>
      <c r="K19" s="25">
        <f>K16/(Q12^0.5)</f>
        <v>-1.0362080568789145E-2</v>
      </c>
      <c r="M19" s="20"/>
      <c r="N19" s="20"/>
      <c r="O19" s="20"/>
      <c r="P19" s="20"/>
      <c r="Q19" s="20"/>
      <c r="R19" s="38"/>
      <c r="S19" s="38"/>
      <c r="T19" s="38"/>
      <c r="U19" s="38"/>
      <c r="W19" t="s">
        <v>7</v>
      </c>
      <c r="X19">
        <f>X16/X18</f>
        <v>-0.12304288940725075</v>
      </c>
      <c r="AF19">
        <f t="shared" si="6"/>
        <v>56.9</v>
      </c>
      <c r="AG19">
        <f t="shared" si="7"/>
        <v>98.8</v>
      </c>
      <c r="AH19">
        <f t="shared" si="8"/>
        <v>22</v>
      </c>
      <c r="AI19">
        <f t="shared" si="9"/>
        <v>63</v>
      </c>
      <c r="AJ19">
        <f t="shared" si="10"/>
        <v>22</v>
      </c>
      <c r="AK19">
        <f t="shared" si="11"/>
        <v>63</v>
      </c>
      <c r="AL19">
        <f t="shared" si="67"/>
        <v>56.9</v>
      </c>
      <c r="AM19">
        <f t="shared" si="12"/>
        <v>133.5</v>
      </c>
      <c r="AN19">
        <f t="shared" si="68"/>
        <v>20</v>
      </c>
      <c r="AO19">
        <f t="shared" si="69"/>
        <v>81</v>
      </c>
      <c r="AP19">
        <f t="shared" si="13"/>
        <v>20</v>
      </c>
      <c r="AQ19">
        <f t="shared" si="14"/>
        <v>81</v>
      </c>
      <c r="AR19">
        <f t="shared" si="15"/>
        <v>56.9</v>
      </c>
      <c r="AS19" t="b">
        <f t="shared" si="16"/>
        <v>0</v>
      </c>
      <c r="AT19">
        <f t="shared" si="70"/>
        <v>10</v>
      </c>
      <c r="AU19" t="e">
        <f t="shared" si="71"/>
        <v>#N/A</v>
      </c>
      <c r="AV19">
        <f t="shared" si="17"/>
        <v>10</v>
      </c>
      <c r="AW19">
        <f t="shared" si="18"/>
        <v>0</v>
      </c>
      <c r="AX19">
        <f t="shared" si="19"/>
        <v>56.9</v>
      </c>
      <c r="AY19" t="b">
        <f t="shared" si="20"/>
        <v>0</v>
      </c>
      <c r="AZ19">
        <f t="shared" si="72"/>
        <v>10</v>
      </c>
      <c r="BA19" t="e">
        <f t="shared" si="73"/>
        <v>#N/A</v>
      </c>
      <c r="BB19">
        <f t="shared" si="21"/>
        <v>10</v>
      </c>
      <c r="BC19">
        <f t="shared" si="22"/>
        <v>0</v>
      </c>
      <c r="BD19">
        <f t="shared" si="23"/>
        <v>56.9</v>
      </c>
      <c r="BE19" t="b">
        <f t="shared" si="24"/>
        <v>0</v>
      </c>
      <c r="BF19">
        <f t="shared" si="74"/>
        <v>10</v>
      </c>
      <c r="BG19" t="e">
        <f t="shared" si="75"/>
        <v>#N/A</v>
      </c>
      <c r="BH19">
        <f t="shared" si="25"/>
        <v>10</v>
      </c>
      <c r="BI19">
        <f t="shared" si="26"/>
        <v>0</v>
      </c>
      <c r="BJ19">
        <f t="shared" si="27"/>
        <v>98.8</v>
      </c>
      <c r="BK19">
        <f t="shared" si="28"/>
        <v>133.5</v>
      </c>
      <c r="BL19">
        <f t="shared" si="76"/>
        <v>64</v>
      </c>
      <c r="BM19">
        <f t="shared" si="77"/>
        <v>83</v>
      </c>
      <c r="BN19">
        <f t="shared" si="29"/>
        <v>64</v>
      </c>
      <c r="BO19">
        <f t="shared" si="30"/>
        <v>83</v>
      </c>
      <c r="BP19">
        <f t="shared" si="31"/>
        <v>98.8</v>
      </c>
      <c r="BQ19" t="b">
        <f t="shared" si="32"/>
        <v>0</v>
      </c>
      <c r="BR19">
        <f t="shared" si="78"/>
        <v>37</v>
      </c>
      <c r="BS19" t="e">
        <f t="shared" si="79"/>
        <v>#N/A</v>
      </c>
      <c r="BT19">
        <f t="shared" si="33"/>
        <v>37</v>
      </c>
      <c r="BU19">
        <f t="shared" si="34"/>
        <v>0</v>
      </c>
      <c r="BV19">
        <f t="shared" si="35"/>
        <v>98.8</v>
      </c>
      <c r="BW19" t="b">
        <f t="shared" si="36"/>
        <v>0</v>
      </c>
      <c r="BX19">
        <f t="shared" si="80"/>
        <v>37</v>
      </c>
      <c r="BY19" t="e">
        <f t="shared" si="81"/>
        <v>#N/A</v>
      </c>
      <c r="BZ19">
        <f t="shared" si="37"/>
        <v>37</v>
      </c>
      <c r="CA19">
        <f t="shared" si="38"/>
        <v>0</v>
      </c>
      <c r="CB19">
        <f t="shared" si="39"/>
        <v>98.8</v>
      </c>
      <c r="CC19" t="b">
        <f t="shared" si="40"/>
        <v>0</v>
      </c>
      <c r="CD19">
        <f t="shared" si="82"/>
        <v>37</v>
      </c>
      <c r="CE19" t="e">
        <f t="shared" si="83"/>
        <v>#N/A</v>
      </c>
      <c r="CF19">
        <f t="shared" si="41"/>
        <v>37</v>
      </c>
      <c r="CG19">
        <f t="shared" si="42"/>
        <v>0</v>
      </c>
      <c r="CH19">
        <f t="shared" si="43"/>
        <v>133.5</v>
      </c>
      <c r="CI19" t="b">
        <f t="shared" si="44"/>
        <v>0</v>
      </c>
      <c r="CJ19">
        <f t="shared" si="84"/>
        <v>40</v>
      </c>
      <c r="CK19" t="e">
        <f t="shared" si="85"/>
        <v>#N/A</v>
      </c>
      <c r="CL19">
        <f t="shared" si="45"/>
        <v>40</v>
      </c>
      <c r="CM19">
        <f t="shared" si="46"/>
        <v>0</v>
      </c>
      <c r="CN19">
        <f t="shared" si="47"/>
        <v>133.5</v>
      </c>
      <c r="CO19" t="b">
        <f t="shared" si="48"/>
        <v>0</v>
      </c>
      <c r="CP19">
        <f t="shared" si="86"/>
        <v>40</v>
      </c>
      <c r="CQ19" t="e">
        <f t="shared" si="87"/>
        <v>#N/A</v>
      </c>
      <c r="CR19">
        <f t="shared" si="49"/>
        <v>40</v>
      </c>
      <c r="CS19">
        <f t="shared" si="50"/>
        <v>0</v>
      </c>
      <c r="CT19">
        <f t="shared" si="51"/>
        <v>133.5</v>
      </c>
      <c r="CU19" t="b">
        <f t="shared" si="52"/>
        <v>0</v>
      </c>
      <c r="CV19">
        <f t="shared" si="88"/>
        <v>40</v>
      </c>
      <c r="CW19" t="e">
        <f t="shared" si="89"/>
        <v>#N/A</v>
      </c>
      <c r="CX19">
        <f t="shared" si="53"/>
        <v>40</v>
      </c>
      <c r="CY19">
        <f t="shared" si="54"/>
        <v>0</v>
      </c>
      <c r="CZ19" t="b">
        <f t="shared" si="55"/>
        <v>0</v>
      </c>
      <c r="DA19" t="b">
        <f t="shared" si="56"/>
        <v>0</v>
      </c>
      <c r="DB19" t="e">
        <f t="shared" si="90"/>
        <v>#N/A</v>
      </c>
      <c r="DC19" t="e">
        <f t="shared" si="91"/>
        <v>#N/A</v>
      </c>
      <c r="DD19">
        <f t="shared" si="57"/>
        <v>0</v>
      </c>
      <c r="DE19">
        <f t="shared" si="58"/>
        <v>0</v>
      </c>
      <c r="DF19" t="b">
        <f t="shared" si="59"/>
        <v>0</v>
      </c>
      <c r="DG19" t="b">
        <f t="shared" si="60"/>
        <v>0</v>
      </c>
      <c r="DH19" t="e">
        <f t="shared" si="92"/>
        <v>#N/A</v>
      </c>
      <c r="DI19" t="e">
        <f t="shared" si="93"/>
        <v>#N/A</v>
      </c>
      <c r="DJ19">
        <f t="shared" si="61"/>
        <v>0</v>
      </c>
      <c r="DK19">
        <f t="shared" si="62"/>
        <v>0</v>
      </c>
      <c r="DL19" t="b">
        <f t="shared" si="63"/>
        <v>0</v>
      </c>
      <c r="DM19" t="b">
        <f t="shared" si="64"/>
        <v>0</v>
      </c>
      <c r="DN19" t="e">
        <f t="shared" si="94"/>
        <v>#N/A</v>
      </c>
      <c r="DO19" t="e">
        <f t="shared" si="95"/>
        <v>#N/A</v>
      </c>
      <c r="DP19">
        <f t="shared" si="65"/>
        <v>0</v>
      </c>
      <c r="DQ19">
        <f t="shared" si="66"/>
        <v>0</v>
      </c>
    </row>
    <row r="20" spans="2:121" x14ac:dyDescent="0.25">
      <c r="B20" s="1">
        <v>11</v>
      </c>
      <c r="C20" s="1">
        <v>82.9</v>
      </c>
      <c r="D20" s="1">
        <v>136.1</v>
      </c>
      <c r="E20" s="1">
        <v>99.7</v>
      </c>
      <c r="F20" s="3"/>
      <c r="G20" s="3"/>
      <c r="H20" s="3"/>
      <c r="J20" s="4"/>
      <c r="K20" s="5"/>
      <c r="M20" s="20"/>
      <c r="N20" s="20"/>
      <c r="O20" s="20"/>
      <c r="P20" s="20"/>
      <c r="Q20" s="20"/>
      <c r="R20" s="38"/>
      <c r="S20" s="38"/>
      <c r="T20" s="38"/>
      <c r="U20" s="38"/>
      <c r="W20" t="s">
        <v>29</v>
      </c>
      <c r="X20">
        <f>_xlfn.NORM.S.DIST(X19,TRUE)</f>
        <v>0.45103656757372118</v>
      </c>
      <c r="Y20">
        <f>1-X20</f>
        <v>0.54896343242627887</v>
      </c>
      <c r="Z20" t="s">
        <v>53</v>
      </c>
      <c r="AF20">
        <f t="shared" si="6"/>
        <v>63</v>
      </c>
      <c r="AG20">
        <f t="shared" si="7"/>
        <v>52.6</v>
      </c>
      <c r="AH20">
        <f t="shared" si="8"/>
        <v>28</v>
      </c>
      <c r="AI20">
        <f t="shared" si="9"/>
        <v>17</v>
      </c>
      <c r="AJ20">
        <f t="shared" si="10"/>
        <v>28</v>
      </c>
      <c r="AK20">
        <f t="shared" si="11"/>
        <v>17</v>
      </c>
      <c r="AL20">
        <f t="shared" si="67"/>
        <v>63</v>
      </c>
      <c r="AM20">
        <f t="shared" si="12"/>
        <v>85.8</v>
      </c>
      <c r="AN20">
        <f t="shared" si="68"/>
        <v>29</v>
      </c>
      <c r="AO20">
        <f t="shared" si="69"/>
        <v>43</v>
      </c>
      <c r="AP20">
        <f t="shared" si="13"/>
        <v>29</v>
      </c>
      <c r="AQ20">
        <f t="shared" si="14"/>
        <v>43</v>
      </c>
      <c r="AR20">
        <f t="shared" si="15"/>
        <v>63</v>
      </c>
      <c r="AS20" t="b">
        <f t="shared" si="16"/>
        <v>0</v>
      </c>
      <c r="AT20">
        <f t="shared" si="70"/>
        <v>14</v>
      </c>
      <c r="AU20" t="e">
        <f t="shared" si="71"/>
        <v>#N/A</v>
      </c>
      <c r="AV20">
        <f t="shared" si="17"/>
        <v>14</v>
      </c>
      <c r="AW20">
        <f t="shared" si="18"/>
        <v>0</v>
      </c>
      <c r="AX20">
        <f t="shared" si="19"/>
        <v>63</v>
      </c>
      <c r="AY20" t="b">
        <f t="shared" si="20"/>
        <v>0</v>
      </c>
      <c r="AZ20">
        <f t="shared" si="72"/>
        <v>14</v>
      </c>
      <c r="BA20" t="e">
        <f t="shared" si="73"/>
        <v>#N/A</v>
      </c>
      <c r="BB20">
        <f t="shared" si="21"/>
        <v>14</v>
      </c>
      <c r="BC20">
        <f t="shared" si="22"/>
        <v>0</v>
      </c>
      <c r="BD20">
        <f t="shared" si="23"/>
        <v>63</v>
      </c>
      <c r="BE20" t="b">
        <f t="shared" si="24"/>
        <v>0</v>
      </c>
      <c r="BF20">
        <f t="shared" si="74"/>
        <v>14</v>
      </c>
      <c r="BG20" t="e">
        <f t="shared" si="75"/>
        <v>#N/A</v>
      </c>
      <c r="BH20">
        <f t="shared" si="25"/>
        <v>14</v>
      </c>
      <c r="BI20">
        <f t="shared" si="26"/>
        <v>0</v>
      </c>
      <c r="BJ20">
        <f t="shared" si="27"/>
        <v>52.6</v>
      </c>
      <c r="BK20">
        <f t="shared" si="28"/>
        <v>85.8</v>
      </c>
      <c r="BL20">
        <f t="shared" si="76"/>
        <v>18</v>
      </c>
      <c r="BM20">
        <f t="shared" si="77"/>
        <v>51</v>
      </c>
      <c r="BN20">
        <f t="shared" si="29"/>
        <v>18</v>
      </c>
      <c r="BO20">
        <f t="shared" si="30"/>
        <v>51</v>
      </c>
      <c r="BP20">
        <f t="shared" si="31"/>
        <v>52.6</v>
      </c>
      <c r="BQ20" t="b">
        <f t="shared" si="32"/>
        <v>0</v>
      </c>
      <c r="BR20">
        <f t="shared" si="78"/>
        <v>9</v>
      </c>
      <c r="BS20" t="e">
        <f t="shared" si="79"/>
        <v>#N/A</v>
      </c>
      <c r="BT20">
        <f t="shared" si="33"/>
        <v>9</v>
      </c>
      <c r="BU20">
        <f t="shared" si="34"/>
        <v>0</v>
      </c>
      <c r="BV20">
        <f t="shared" si="35"/>
        <v>52.6</v>
      </c>
      <c r="BW20" t="b">
        <f t="shared" si="36"/>
        <v>0</v>
      </c>
      <c r="BX20">
        <f t="shared" si="80"/>
        <v>9</v>
      </c>
      <c r="BY20" t="e">
        <f t="shared" si="81"/>
        <v>#N/A</v>
      </c>
      <c r="BZ20">
        <f t="shared" si="37"/>
        <v>9</v>
      </c>
      <c r="CA20">
        <f t="shared" si="38"/>
        <v>0</v>
      </c>
      <c r="CB20">
        <f t="shared" si="39"/>
        <v>52.6</v>
      </c>
      <c r="CC20" t="b">
        <f t="shared" si="40"/>
        <v>0</v>
      </c>
      <c r="CD20">
        <f t="shared" si="82"/>
        <v>9</v>
      </c>
      <c r="CE20" t="e">
        <f t="shared" si="83"/>
        <v>#N/A</v>
      </c>
      <c r="CF20">
        <f t="shared" si="41"/>
        <v>9</v>
      </c>
      <c r="CG20">
        <f t="shared" si="42"/>
        <v>0</v>
      </c>
      <c r="CH20">
        <f t="shared" si="43"/>
        <v>85.8</v>
      </c>
      <c r="CI20" t="b">
        <f t="shared" si="44"/>
        <v>0</v>
      </c>
      <c r="CJ20">
        <f t="shared" si="84"/>
        <v>21</v>
      </c>
      <c r="CK20" t="e">
        <f t="shared" si="85"/>
        <v>#N/A</v>
      </c>
      <c r="CL20">
        <f t="shared" si="45"/>
        <v>21</v>
      </c>
      <c r="CM20">
        <f t="shared" si="46"/>
        <v>0</v>
      </c>
      <c r="CN20">
        <f t="shared" si="47"/>
        <v>85.8</v>
      </c>
      <c r="CO20" t="b">
        <f t="shared" si="48"/>
        <v>0</v>
      </c>
      <c r="CP20">
        <f t="shared" si="86"/>
        <v>21</v>
      </c>
      <c r="CQ20" t="e">
        <f t="shared" si="87"/>
        <v>#N/A</v>
      </c>
      <c r="CR20">
        <f t="shared" si="49"/>
        <v>21</v>
      </c>
      <c r="CS20">
        <f t="shared" si="50"/>
        <v>0</v>
      </c>
      <c r="CT20">
        <f t="shared" si="51"/>
        <v>85.8</v>
      </c>
      <c r="CU20" t="b">
        <f t="shared" si="52"/>
        <v>0</v>
      </c>
      <c r="CV20">
        <f t="shared" si="88"/>
        <v>21</v>
      </c>
      <c r="CW20" t="e">
        <f t="shared" si="89"/>
        <v>#N/A</v>
      </c>
      <c r="CX20">
        <f t="shared" si="53"/>
        <v>21</v>
      </c>
      <c r="CY20">
        <f t="shared" si="54"/>
        <v>0</v>
      </c>
      <c r="CZ20" t="b">
        <f t="shared" si="55"/>
        <v>0</v>
      </c>
      <c r="DA20" t="b">
        <f t="shared" si="56"/>
        <v>0</v>
      </c>
      <c r="DB20" t="e">
        <f t="shared" si="90"/>
        <v>#N/A</v>
      </c>
      <c r="DC20" t="e">
        <f t="shared" si="91"/>
        <v>#N/A</v>
      </c>
      <c r="DD20">
        <f t="shared" si="57"/>
        <v>0</v>
      </c>
      <c r="DE20">
        <f t="shared" si="58"/>
        <v>0</v>
      </c>
      <c r="DF20" t="b">
        <f t="shared" si="59"/>
        <v>0</v>
      </c>
      <c r="DG20" t="b">
        <f t="shared" si="60"/>
        <v>0</v>
      </c>
      <c r="DH20" t="e">
        <f t="shared" si="92"/>
        <v>#N/A</v>
      </c>
      <c r="DI20" t="e">
        <f t="shared" si="93"/>
        <v>#N/A</v>
      </c>
      <c r="DJ20">
        <f t="shared" si="61"/>
        <v>0</v>
      </c>
      <c r="DK20">
        <f t="shared" si="62"/>
        <v>0</v>
      </c>
      <c r="DL20" t="b">
        <f t="shared" si="63"/>
        <v>0</v>
      </c>
      <c r="DM20" t="b">
        <f t="shared" si="64"/>
        <v>0</v>
      </c>
      <c r="DN20" t="e">
        <f t="shared" si="94"/>
        <v>#N/A</v>
      </c>
      <c r="DO20" t="e">
        <f t="shared" si="95"/>
        <v>#N/A</v>
      </c>
      <c r="DP20">
        <f t="shared" si="65"/>
        <v>0</v>
      </c>
      <c r="DQ20">
        <f t="shared" si="66"/>
        <v>0</v>
      </c>
    </row>
    <row r="21" spans="2:121" ht="15.75" x14ac:dyDescent="0.25">
      <c r="B21" s="1">
        <v>12</v>
      </c>
      <c r="C21" s="1">
        <v>116.6</v>
      </c>
      <c r="D21" s="1">
        <v>70.2</v>
      </c>
      <c r="E21" s="1">
        <v>28.7</v>
      </c>
      <c r="F21" s="3"/>
      <c r="G21" s="3"/>
      <c r="H21" s="3"/>
      <c r="J21" s="28" t="s">
        <v>31</v>
      </c>
      <c r="K21" s="26">
        <f>AB18</f>
        <v>0.90207313514744236</v>
      </c>
      <c r="W21" t="s">
        <v>8</v>
      </c>
      <c r="X21">
        <f>X20*2</f>
        <v>0.90207313514744236</v>
      </c>
      <c r="Y21">
        <f>Y20*2</f>
        <v>1.0979268648525577</v>
      </c>
      <c r="Z21">
        <f>IF(X21&lt;1,X21,1)</f>
        <v>0.90207313514744236</v>
      </c>
      <c r="AA21">
        <f>IF(Y21&lt;1,Y21,1)</f>
        <v>1</v>
      </c>
      <c r="AF21">
        <f t="shared" si="6"/>
        <v>50.7</v>
      </c>
      <c r="AG21">
        <f t="shared" si="7"/>
        <v>113.6</v>
      </c>
      <c r="AH21">
        <f t="shared" si="8"/>
        <v>15</v>
      </c>
      <c r="AI21">
        <f t="shared" si="9"/>
        <v>71</v>
      </c>
      <c r="AJ21">
        <f t="shared" si="10"/>
        <v>15</v>
      </c>
      <c r="AK21">
        <f t="shared" si="11"/>
        <v>71</v>
      </c>
      <c r="AL21">
        <f t="shared" si="67"/>
        <v>50.7</v>
      </c>
      <c r="AM21">
        <f t="shared" si="12"/>
        <v>64.400000000000006</v>
      </c>
      <c r="AN21">
        <f t="shared" si="68"/>
        <v>16</v>
      </c>
      <c r="AO21">
        <f t="shared" si="69"/>
        <v>31.5</v>
      </c>
      <c r="AP21">
        <f t="shared" si="13"/>
        <v>16</v>
      </c>
      <c r="AQ21">
        <f t="shared" si="14"/>
        <v>31.5</v>
      </c>
      <c r="AR21">
        <f t="shared" si="15"/>
        <v>50.7</v>
      </c>
      <c r="AS21" t="b">
        <f t="shared" si="16"/>
        <v>0</v>
      </c>
      <c r="AT21">
        <f t="shared" si="70"/>
        <v>7</v>
      </c>
      <c r="AU21" t="e">
        <f t="shared" si="71"/>
        <v>#N/A</v>
      </c>
      <c r="AV21">
        <f t="shared" si="17"/>
        <v>7</v>
      </c>
      <c r="AW21">
        <f t="shared" si="18"/>
        <v>0</v>
      </c>
      <c r="AX21">
        <f t="shared" si="19"/>
        <v>50.7</v>
      </c>
      <c r="AY21" t="b">
        <f t="shared" si="20"/>
        <v>0</v>
      </c>
      <c r="AZ21">
        <f t="shared" si="72"/>
        <v>7</v>
      </c>
      <c r="BA21" t="e">
        <f t="shared" si="73"/>
        <v>#N/A</v>
      </c>
      <c r="BB21">
        <f t="shared" si="21"/>
        <v>7</v>
      </c>
      <c r="BC21">
        <f t="shared" si="22"/>
        <v>0</v>
      </c>
      <c r="BD21">
        <f t="shared" si="23"/>
        <v>50.7</v>
      </c>
      <c r="BE21" t="b">
        <f t="shared" si="24"/>
        <v>0</v>
      </c>
      <c r="BF21">
        <f t="shared" si="74"/>
        <v>7</v>
      </c>
      <c r="BG21" t="e">
        <f t="shared" si="75"/>
        <v>#N/A</v>
      </c>
      <c r="BH21">
        <f t="shared" si="25"/>
        <v>7</v>
      </c>
      <c r="BI21">
        <f t="shared" si="26"/>
        <v>0</v>
      </c>
      <c r="BJ21">
        <f t="shared" si="27"/>
        <v>113.6</v>
      </c>
      <c r="BK21">
        <f t="shared" si="28"/>
        <v>64.400000000000006</v>
      </c>
      <c r="BL21">
        <f t="shared" si="76"/>
        <v>71</v>
      </c>
      <c r="BM21">
        <f t="shared" si="77"/>
        <v>31.5</v>
      </c>
      <c r="BN21">
        <f t="shared" si="29"/>
        <v>71</v>
      </c>
      <c r="BO21">
        <f t="shared" si="30"/>
        <v>31.5</v>
      </c>
      <c r="BP21">
        <f t="shared" si="31"/>
        <v>113.6</v>
      </c>
      <c r="BQ21" t="b">
        <f t="shared" si="32"/>
        <v>0</v>
      </c>
      <c r="BR21">
        <f t="shared" si="78"/>
        <v>39</v>
      </c>
      <c r="BS21" t="e">
        <f t="shared" si="79"/>
        <v>#N/A</v>
      </c>
      <c r="BT21">
        <f t="shared" si="33"/>
        <v>39</v>
      </c>
      <c r="BU21">
        <f t="shared" si="34"/>
        <v>0</v>
      </c>
      <c r="BV21">
        <f t="shared" si="35"/>
        <v>113.6</v>
      </c>
      <c r="BW21" t="b">
        <f t="shared" si="36"/>
        <v>0</v>
      </c>
      <c r="BX21">
        <f t="shared" si="80"/>
        <v>39</v>
      </c>
      <c r="BY21" t="e">
        <f t="shared" si="81"/>
        <v>#N/A</v>
      </c>
      <c r="BZ21">
        <f t="shared" si="37"/>
        <v>39</v>
      </c>
      <c r="CA21">
        <f t="shared" si="38"/>
        <v>0</v>
      </c>
      <c r="CB21">
        <f t="shared" si="39"/>
        <v>113.6</v>
      </c>
      <c r="CC21" t="b">
        <f t="shared" si="40"/>
        <v>0</v>
      </c>
      <c r="CD21">
        <f t="shared" si="82"/>
        <v>39</v>
      </c>
      <c r="CE21" t="e">
        <f t="shared" si="83"/>
        <v>#N/A</v>
      </c>
      <c r="CF21">
        <f t="shared" si="41"/>
        <v>39</v>
      </c>
      <c r="CG21">
        <f t="shared" si="42"/>
        <v>0</v>
      </c>
      <c r="CH21">
        <f t="shared" si="43"/>
        <v>64.400000000000006</v>
      </c>
      <c r="CI21" t="b">
        <f t="shared" si="44"/>
        <v>0</v>
      </c>
      <c r="CJ21">
        <f t="shared" si="84"/>
        <v>17.5</v>
      </c>
      <c r="CK21" t="e">
        <f t="shared" si="85"/>
        <v>#N/A</v>
      </c>
      <c r="CL21">
        <f t="shared" si="45"/>
        <v>17.5</v>
      </c>
      <c r="CM21">
        <f t="shared" si="46"/>
        <v>0</v>
      </c>
      <c r="CN21">
        <f t="shared" si="47"/>
        <v>64.400000000000006</v>
      </c>
      <c r="CO21" t="b">
        <f t="shared" si="48"/>
        <v>0</v>
      </c>
      <c r="CP21">
        <f t="shared" si="86"/>
        <v>17.5</v>
      </c>
      <c r="CQ21" t="e">
        <f t="shared" si="87"/>
        <v>#N/A</v>
      </c>
      <c r="CR21">
        <f t="shared" si="49"/>
        <v>17.5</v>
      </c>
      <c r="CS21">
        <f t="shared" si="50"/>
        <v>0</v>
      </c>
      <c r="CT21">
        <f t="shared" si="51"/>
        <v>64.400000000000006</v>
      </c>
      <c r="CU21" t="b">
        <f t="shared" si="52"/>
        <v>0</v>
      </c>
      <c r="CV21">
        <f t="shared" si="88"/>
        <v>17.5</v>
      </c>
      <c r="CW21" t="e">
        <f t="shared" si="89"/>
        <v>#N/A</v>
      </c>
      <c r="CX21">
        <f t="shared" si="53"/>
        <v>17.5</v>
      </c>
      <c r="CY21">
        <f t="shared" si="54"/>
        <v>0</v>
      </c>
      <c r="CZ21" t="b">
        <f t="shared" si="55"/>
        <v>0</v>
      </c>
      <c r="DA21" t="b">
        <f t="shared" si="56"/>
        <v>0</v>
      </c>
      <c r="DB21" t="e">
        <f t="shared" si="90"/>
        <v>#N/A</v>
      </c>
      <c r="DC21" t="e">
        <f t="shared" si="91"/>
        <v>#N/A</v>
      </c>
      <c r="DD21">
        <f t="shared" si="57"/>
        <v>0</v>
      </c>
      <c r="DE21">
        <f t="shared" si="58"/>
        <v>0</v>
      </c>
      <c r="DF21" t="b">
        <f t="shared" si="59"/>
        <v>0</v>
      </c>
      <c r="DG21" t="b">
        <f t="shared" si="60"/>
        <v>0</v>
      </c>
      <c r="DH21" t="e">
        <f t="shared" si="92"/>
        <v>#N/A</v>
      </c>
      <c r="DI21" t="e">
        <f t="shared" si="93"/>
        <v>#N/A</v>
      </c>
      <c r="DJ21">
        <f t="shared" si="61"/>
        <v>0</v>
      </c>
      <c r="DK21">
        <f t="shared" si="62"/>
        <v>0</v>
      </c>
      <c r="DL21" t="b">
        <f t="shared" si="63"/>
        <v>0</v>
      </c>
      <c r="DM21" t="b">
        <f t="shared" si="64"/>
        <v>0</v>
      </c>
      <c r="DN21" t="e">
        <f t="shared" si="94"/>
        <v>#N/A</v>
      </c>
      <c r="DO21" t="e">
        <f t="shared" si="95"/>
        <v>#N/A</v>
      </c>
      <c r="DP21">
        <f t="shared" si="65"/>
        <v>0</v>
      </c>
      <c r="DQ21">
        <f t="shared" si="66"/>
        <v>0</v>
      </c>
    </row>
    <row r="22" spans="2:121" x14ac:dyDescent="0.25">
      <c r="B22" s="1">
        <v>13</v>
      </c>
      <c r="C22" s="1">
        <v>129.4</v>
      </c>
      <c r="D22" s="1">
        <v>20.2</v>
      </c>
      <c r="E22" s="1">
        <v>61.1</v>
      </c>
      <c r="F22" s="3"/>
      <c r="G22" s="3"/>
      <c r="H22" s="3"/>
      <c r="Y22" t="s">
        <v>38</v>
      </c>
      <c r="AF22">
        <f t="shared" si="6"/>
        <v>61.7</v>
      </c>
      <c r="AG22">
        <f t="shared" si="7"/>
        <v>75</v>
      </c>
      <c r="AH22">
        <f t="shared" si="8"/>
        <v>25</v>
      </c>
      <c r="AI22">
        <f t="shared" si="9"/>
        <v>35</v>
      </c>
      <c r="AJ22">
        <f t="shared" si="10"/>
        <v>25</v>
      </c>
      <c r="AK22">
        <f t="shared" si="11"/>
        <v>35</v>
      </c>
      <c r="AL22">
        <f t="shared" si="67"/>
        <v>61.7</v>
      </c>
      <c r="AM22">
        <f t="shared" si="12"/>
        <v>141.6</v>
      </c>
      <c r="AN22">
        <f t="shared" si="68"/>
        <v>26</v>
      </c>
      <c r="AO22">
        <f t="shared" si="69"/>
        <v>84.5</v>
      </c>
      <c r="AP22">
        <f t="shared" si="13"/>
        <v>26</v>
      </c>
      <c r="AQ22">
        <f t="shared" si="14"/>
        <v>84.5</v>
      </c>
      <c r="AR22">
        <f t="shared" si="15"/>
        <v>61.7</v>
      </c>
      <c r="AS22" t="b">
        <f t="shared" si="16"/>
        <v>0</v>
      </c>
      <c r="AT22">
        <f t="shared" si="70"/>
        <v>12</v>
      </c>
      <c r="AU22" t="e">
        <f t="shared" si="71"/>
        <v>#N/A</v>
      </c>
      <c r="AV22">
        <f t="shared" si="17"/>
        <v>12</v>
      </c>
      <c r="AW22">
        <f t="shared" si="18"/>
        <v>0</v>
      </c>
      <c r="AX22">
        <f t="shared" si="19"/>
        <v>61.7</v>
      </c>
      <c r="AY22" t="b">
        <f t="shared" si="20"/>
        <v>0</v>
      </c>
      <c r="AZ22">
        <f t="shared" si="72"/>
        <v>12</v>
      </c>
      <c r="BA22" t="e">
        <f t="shared" si="73"/>
        <v>#N/A</v>
      </c>
      <c r="BB22">
        <f t="shared" si="21"/>
        <v>12</v>
      </c>
      <c r="BC22">
        <f t="shared" si="22"/>
        <v>0</v>
      </c>
      <c r="BD22">
        <f t="shared" si="23"/>
        <v>61.7</v>
      </c>
      <c r="BE22" t="b">
        <f t="shared" si="24"/>
        <v>0</v>
      </c>
      <c r="BF22">
        <f t="shared" si="74"/>
        <v>12</v>
      </c>
      <c r="BG22" t="e">
        <f t="shared" si="75"/>
        <v>#N/A</v>
      </c>
      <c r="BH22">
        <f t="shared" si="25"/>
        <v>12</v>
      </c>
      <c r="BI22">
        <f t="shared" si="26"/>
        <v>0</v>
      </c>
      <c r="BJ22">
        <f t="shared" si="27"/>
        <v>75</v>
      </c>
      <c r="BK22">
        <f t="shared" si="28"/>
        <v>141.6</v>
      </c>
      <c r="BL22">
        <f t="shared" si="76"/>
        <v>37</v>
      </c>
      <c r="BM22">
        <f t="shared" si="77"/>
        <v>86.5</v>
      </c>
      <c r="BN22">
        <f t="shared" si="29"/>
        <v>37</v>
      </c>
      <c r="BO22">
        <f t="shared" si="30"/>
        <v>86.5</v>
      </c>
      <c r="BP22">
        <f t="shared" si="31"/>
        <v>75</v>
      </c>
      <c r="BQ22" t="b">
        <f t="shared" si="32"/>
        <v>0</v>
      </c>
      <c r="BR22">
        <f t="shared" si="78"/>
        <v>18</v>
      </c>
      <c r="BS22" t="e">
        <f t="shared" si="79"/>
        <v>#N/A</v>
      </c>
      <c r="BT22">
        <f t="shared" si="33"/>
        <v>18</v>
      </c>
      <c r="BU22">
        <f t="shared" si="34"/>
        <v>0</v>
      </c>
      <c r="BV22">
        <f t="shared" si="35"/>
        <v>75</v>
      </c>
      <c r="BW22" t="b">
        <f t="shared" si="36"/>
        <v>0</v>
      </c>
      <c r="BX22">
        <f t="shared" si="80"/>
        <v>18</v>
      </c>
      <c r="BY22" t="e">
        <f t="shared" si="81"/>
        <v>#N/A</v>
      </c>
      <c r="BZ22">
        <f t="shared" si="37"/>
        <v>18</v>
      </c>
      <c r="CA22">
        <f t="shared" si="38"/>
        <v>0</v>
      </c>
      <c r="CB22">
        <f t="shared" si="39"/>
        <v>75</v>
      </c>
      <c r="CC22" t="b">
        <f t="shared" si="40"/>
        <v>0</v>
      </c>
      <c r="CD22">
        <f t="shared" si="82"/>
        <v>18</v>
      </c>
      <c r="CE22" t="e">
        <f t="shared" si="83"/>
        <v>#N/A</v>
      </c>
      <c r="CF22">
        <f t="shared" si="41"/>
        <v>18</v>
      </c>
      <c r="CG22">
        <f t="shared" si="42"/>
        <v>0</v>
      </c>
      <c r="CH22">
        <f t="shared" si="43"/>
        <v>141.6</v>
      </c>
      <c r="CI22" t="b">
        <f t="shared" si="44"/>
        <v>0</v>
      </c>
      <c r="CJ22">
        <f t="shared" si="84"/>
        <v>42.5</v>
      </c>
      <c r="CK22" t="e">
        <f t="shared" si="85"/>
        <v>#N/A</v>
      </c>
      <c r="CL22">
        <f t="shared" si="45"/>
        <v>42.5</v>
      </c>
      <c r="CM22">
        <f t="shared" si="46"/>
        <v>0</v>
      </c>
      <c r="CN22">
        <f t="shared" si="47"/>
        <v>141.6</v>
      </c>
      <c r="CO22" t="b">
        <f t="shared" si="48"/>
        <v>0</v>
      </c>
      <c r="CP22">
        <f t="shared" si="86"/>
        <v>42.5</v>
      </c>
      <c r="CQ22" t="e">
        <f t="shared" si="87"/>
        <v>#N/A</v>
      </c>
      <c r="CR22">
        <f t="shared" si="49"/>
        <v>42.5</v>
      </c>
      <c r="CS22">
        <f t="shared" si="50"/>
        <v>0</v>
      </c>
      <c r="CT22">
        <f t="shared" si="51"/>
        <v>141.6</v>
      </c>
      <c r="CU22" t="b">
        <f t="shared" si="52"/>
        <v>0</v>
      </c>
      <c r="CV22">
        <f t="shared" si="88"/>
        <v>42.5</v>
      </c>
      <c r="CW22" t="e">
        <f t="shared" si="89"/>
        <v>#N/A</v>
      </c>
      <c r="CX22">
        <f t="shared" si="53"/>
        <v>42.5</v>
      </c>
      <c r="CY22">
        <f t="shared" si="54"/>
        <v>0</v>
      </c>
      <c r="CZ22" t="b">
        <f t="shared" si="55"/>
        <v>0</v>
      </c>
      <c r="DA22" t="b">
        <f t="shared" si="56"/>
        <v>0</v>
      </c>
      <c r="DB22" t="e">
        <f t="shared" si="90"/>
        <v>#N/A</v>
      </c>
      <c r="DC22" t="e">
        <f t="shared" si="91"/>
        <v>#N/A</v>
      </c>
      <c r="DD22">
        <f t="shared" si="57"/>
        <v>0</v>
      </c>
      <c r="DE22">
        <f t="shared" si="58"/>
        <v>0</v>
      </c>
      <c r="DF22" t="b">
        <f t="shared" si="59"/>
        <v>0</v>
      </c>
      <c r="DG22" t="b">
        <f t="shared" si="60"/>
        <v>0</v>
      </c>
      <c r="DH22" t="e">
        <f t="shared" si="92"/>
        <v>#N/A</v>
      </c>
      <c r="DI22" t="e">
        <f t="shared" si="93"/>
        <v>#N/A</v>
      </c>
      <c r="DJ22">
        <f t="shared" si="61"/>
        <v>0</v>
      </c>
      <c r="DK22">
        <f t="shared" si="62"/>
        <v>0</v>
      </c>
      <c r="DL22" t="b">
        <f t="shared" si="63"/>
        <v>0</v>
      </c>
      <c r="DM22" t="b">
        <f t="shared" si="64"/>
        <v>0</v>
      </c>
      <c r="DN22" t="e">
        <f t="shared" si="94"/>
        <v>#N/A</v>
      </c>
      <c r="DO22" t="e">
        <f t="shared" si="95"/>
        <v>#N/A</v>
      </c>
      <c r="DP22">
        <f t="shared" si="65"/>
        <v>0</v>
      </c>
      <c r="DQ22">
        <f t="shared" si="66"/>
        <v>0</v>
      </c>
    </row>
    <row r="23" spans="2:121" x14ac:dyDescent="0.25">
      <c r="B23" s="1">
        <v>14</v>
      </c>
      <c r="C23" s="1">
        <v>149.30000000000001</v>
      </c>
      <c r="D23" s="1">
        <v>53.5</v>
      </c>
      <c r="E23" s="1">
        <v>100.2</v>
      </c>
      <c r="F23" s="3"/>
      <c r="G23" s="3"/>
      <c r="H23" s="3"/>
      <c r="J23" s="17" t="s">
        <v>60</v>
      </c>
      <c r="K23" s="30"/>
      <c r="L23" s="30"/>
      <c r="M23" s="30"/>
      <c r="N23" s="30"/>
      <c r="O23" s="30"/>
      <c r="P23" s="18"/>
      <c r="X23" t="str">
        <f t="shared" ref="X23:AC23" si="97">K9</f>
        <v>A</v>
      </c>
      <c r="Y23" t="str">
        <f t="shared" si="97"/>
        <v>B</v>
      </c>
      <c r="Z23" t="str">
        <f t="shared" si="97"/>
        <v>C</v>
      </c>
      <c r="AA23" t="str">
        <f t="shared" si="97"/>
        <v>D</v>
      </c>
      <c r="AB23" t="str">
        <f t="shared" si="97"/>
        <v>E</v>
      </c>
      <c r="AC23" t="str">
        <f t="shared" si="97"/>
        <v>F</v>
      </c>
      <c r="AF23">
        <f t="shared" si="6"/>
        <v>37.299999999999997</v>
      </c>
      <c r="AG23">
        <f t="shared" si="7"/>
        <v>83.6</v>
      </c>
      <c r="AH23">
        <f t="shared" si="8"/>
        <v>7</v>
      </c>
      <c r="AI23">
        <f t="shared" si="9"/>
        <v>51.5</v>
      </c>
      <c r="AJ23">
        <f t="shared" si="10"/>
        <v>7</v>
      </c>
      <c r="AK23">
        <f t="shared" si="11"/>
        <v>51.5</v>
      </c>
      <c r="AL23">
        <f t="shared" si="67"/>
        <v>37.299999999999997</v>
      </c>
      <c r="AM23">
        <f t="shared" si="12"/>
        <v>141.6</v>
      </c>
      <c r="AN23">
        <f t="shared" si="68"/>
        <v>9</v>
      </c>
      <c r="AO23">
        <f t="shared" si="69"/>
        <v>84.5</v>
      </c>
      <c r="AP23">
        <f t="shared" si="13"/>
        <v>9</v>
      </c>
      <c r="AQ23">
        <f t="shared" si="14"/>
        <v>84.5</v>
      </c>
      <c r="AR23">
        <f t="shared" si="15"/>
        <v>37.299999999999997</v>
      </c>
      <c r="AS23" t="b">
        <f t="shared" si="16"/>
        <v>0</v>
      </c>
      <c r="AT23">
        <f t="shared" si="70"/>
        <v>5</v>
      </c>
      <c r="AU23" t="e">
        <f t="shared" si="71"/>
        <v>#N/A</v>
      </c>
      <c r="AV23">
        <f t="shared" si="17"/>
        <v>5</v>
      </c>
      <c r="AW23">
        <f t="shared" si="18"/>
        <v>0</v>
      </c>
      <c r="AX23">
        <f t="shared" si="19"/>
        <v>37.299999999999997</v>
      </c>
      <c r="AY23" t="b">
        <f t="shared" si="20"/>
        <v>0</v>
      </c>
      <c r="AZ23">
        <f t="shared" si="72"/>
        <v>5</v>
      </c>
      <c r="BA23" t="e">
        <f t="shared" si="73"/>
        <v>#N/A</v>
      </c>
      <c r="BB23">
        <f t="shared" si="21"/>
        <v>5</v>
      </c>
      <c r="BC23">
        <f t="shared" si="22"/>
        <v>0</v>
      </c>
      <c r="BD23">
        <f t="shared" si="23"/>
        <v>37.299999999999997</v>
      </c>
      <c r="BE23" t="b">
        <f t="shared" si="24"/>
        <v>0</v>
      </c>
      <c r="BF23">
        <f t="shared" si="74"/>
        <v>5</v>
      </c>
      <c r="BG23" t="e">
        <f t="shared" si="75"/>
        <v>#N/A</v>
      </c>
      <c r="BH23">
        <f t="shared" si="25"/>
        <v>5</v>
      </c>
      <c r="BI23">
        <f t="shared" si="26"/>
        <v>0</v>
      </c>
      <c r="BJ23">
        <f t="shared" si="27"/>
        <v>83.6</v>
      </c>
      <c r="BK23">
        <f t="shared" si="28"/>
        <v>141.6</v>
      </c>
      <c r="BL23">
        <f t="shared" si="76"/>
        <v>48.5</v>
      </c>
      <c r="BM23">
        <f t="shared" si="77"/>
        <v>86.5</v>
      </c>
      <c r="BN23">
        <f t="shared" si="29"/>
        <v>48.5</v>
      </c>
      <c r="BO23">
        <f t="shared" si="30"/>
        <v>86.5</v>
      </c>
      <c r="BP23">
        <f t="shared" si="31"/>
        <v>83.6</v>
      </c>
      <c r="BQ23" t="b">
        <f t="shared" si="32"/>
        <v>0</v>
      </c>
      <c r="BR23">
        <f t="shared" si="78"/>
        <v>29.5</v>
      </c>
      <c r="BS23" t="e">
        <f t="shared" si="79"/>
        <v>#N/A</v>
      </c>
      <c r="BT23">
        <f t="shared" si="33"/>
        <v>29.5</v>
      </c>
      <c r="BU23">
        <f t="shared" si="34"/>
        <v>0</v>
      </c>
      <c r="BV23">
        <f t="shared" si="35"/>
        <v>83.6</v>
      </c>
      <c r="BW23" t="b">
        <f t="shared" si="36"/>
        <v>0</v>
      </c>
      <c r="BX23">
        <f t="shared" si="80"/>
        <v>29.5</v>
      </c>
      <c r="BY23" t="e">
        <f t="shared" si="81"/>
        <v>#N/A</v>
      </c>
      <c r="BZ23">
        <f t="shared" si="37"/>
        <v>29.5</v>
      </c>
      <c r="CA23">
        <f t="shared" si="38"/>
        <v>0</v>
      </c>
      <c r="CB23">
        <f t="shared" si="39"/>
        <v>83.6</v>
      </c>
      <c r="CC23" t="b">
        <f t="shared" si="40"/>
        <v>0</v>
      </c>
      <c r="CD23">
        <f t="shared" si="82"/>
        <v>29.5</v>
      </c>
      <c r="CE23" t="e">
        <f t="shared" si="83"/>
        <v>#N/A</v>
      </c>
      <c r="CF23">
        <f t="shared" si="41"/>
        <v>29.5</v>
      </c>
      <c r="CG23">
        <f t="shared" si="42"/>
        <v>0</v>
      </c>
      <c r="CH23">
        <f t="shared" si="43"/>
        <v>141.6</v>
      </c>
      <c r="CI23" t="b">
        <f t="shared" si="44"/>
        <v>0</v>
      </c>
      <c r="CJ23">
        <f t="shared" si="84"/>
        <v>42.5</v>
      </c>
      <c r="CK23" t="e">
        <f t="shared" si="85"/>
        <v>#N/A</v>
      </c>
      <c r="CL23">
        <f t="shared" si="45"/>
        <v>42.5</v>
      </c>
      <c r="CM23">
        <f t="shared" si="46"/>
        <v>0</v>
      </c>
      <c r="CN23">
        <f t="shared" si="47"/>
        <v>141.6</v>
      </c>
      <c r="CO23" t="b">
        <f t="shared" si="48"/>
        <v>0</v>
      </c>
      <c r="CP23">
        <f t="shared" si="86"/>
        <v>42.5</v>
      </c>
      <c r="CQ23" t="e">
        <f t="shared" si="87"/>
        <v>#N/A</v>
      </c>
      <c r="CR23">
        <f t="shared" si="49"/>
        <v>42.5</v>
      </c>
      <c r="CS23">
        <f t="shared" si="50"/>
        <v>0</v>
      </c>
      <c r="CT23">
        <f t="shared" si="51"/>
        <v>141.6</v>
      </c>
      <c r="CU23" t="b">
        <f t="shared" si="52"/>
        <v>0</v>
      </c>
      <c r="CV23">
        <f t="shared" si="88"/>
        <v>42.5</v>
      </c>
      <c r="CW23" t="e">
        <f t="shared" si="89"/>
        <v>#N/A</v>
      </c>
      <c r="CX23">
        <f t="shared" si="53"/>
        <v>42.5</v>
      </c>
      <c r="CY23">
        <f t="shared" si="54"/>
        <v>0</v>
      </c>
      <c r="CZ23" t="b">
        <f t="shared" si="55"/>
        <v>0</v>
      </c>
      <c r="DA23" t="b">
        <f t="shared" si="56"/>
        <v>0</v>
      </c>
      <c r="DB23" t="e">
        <f t="shared" si="90"/>
        <v>#N/A</v>
      </c>
      <c r="DC23" t="e">
        <f t="shared" si="91"/>
        <v>#N/A</v>
      </c>
      <c r="DD23">
        <f t="shared" si="57"/>
        <v>0</v>
      </c>
      <c r="DE23">
        <f t="shared" si="58"/>
        <v>0</v>
      </c>
      <c r="DF23" t="b">
        <f t="shared" si="59"/>
        <v>0</v>
      </c>
      <c r="DG23" t="b">
        <f t="shared" si="60"/>
        <v>0</v>
      </c>
      <c r="DH23" t="e">
        <f t="shared" si="92"/>
        <v>#N/A</v>
      </c>
      <c r="DI23" t="e">
        <f t="shared" si="93"/>
        <v>#N/A</v>
      </c>
      <c r="DJ23">
        <f t="shared" si="61"/>
        <v>0</v>
      </c>
      <c r="DK23">
        <f t="shared" si="62"/>
        <v>0</v>
      </c>
      <c r="DL23" t="b">
        <f t="shared" si="63"/>
        <v>0</v>
      </c>
      <c r="DM23" t="b">
        <f t="shared" si="64"/>
        <v>0</v>
      </c>
      <c r="DN23" t="e">
        <f t="shared" si="94"/>
        <v>#N/A</v>
      </c>
      <c r="DO23" t="e">
        <f t="shared" si="95"/>
        <v>#N/A</v>
      </c>
      <c r="DP23">
        <f t="shared" si="65"/>
        <v>0</v>
      </c>
      <c r="DQ23">
        <f t="shared" si="66"/>
        <v>0</v>
      </c>
    </row>
    <row r="24" spans="2:121" x14ac:dyDescent="0.25">
      <c r="B24" s="1">
        <v>15</v>
      </c>
      <c r="C24" s="1">
        <v>51.4</v>
      </c>
      <c r="D24" s="1">
        <v>24.3</v>
      </c>
      <c r="E24" s="1">
        <v>119.7</v>
      </c>
      <c r="F24" s="3"/>
      <c r="G24" s="3"/>
      <c r="H24" s="3"/>
      <c r="J24" s="31" t="s">
        <v>43</v>
      </c>
      <c r="K24" s="32"/>
      <c r="L24" s="32"/>
      <c r="M24" s="32"/>
      <c r="N24" s="32"/>
      <c r="O24" s="32"/>
      <c r="P24" s="33"/>
      <c r="W24" t="str">
        <f>X23</f>
        <v>A</v>
      </c>
      <c r="Y24" s="9">
        <f>AI5</f>
        <v>-1.3687040026518602</v>
      </c>
      <c r="Z24" s="9">
        <f>AO5</f>
        <v>-9.452375708921687E-2</v>
      </c>
      <c r="AA24" s="9" t="e">
        <f>AU5</f>
        <v>#DIV/0!</v>
      </c>
      <c r="AB24" s="9" t="e">
        <f>BA5</f>
        <v>#DIV/0!</v>
      </c>
      <c r="AC24" s="9" t="e">
        <f>BG5</f>
        <v>#DIV/0!</v>
      </c>
      <c r="AF24">
        <f t="shared" si="6"/>
        <v>94.1</v>
      </c>
      <c r="AG24">
        <f t="shared" si="7"/>
        <v>91</v>
      </c>
      <c r="AH24">
        <f t="shared" si="8"/>
        <v>58</v>
      </c>
      <c r="AI24">
        <f t="shared" si="9"/>
        <v>56</v>
      </c>
      <c r="AJ24">
        <f t="shared" si="10"/>
        <v>58</v>
      </c>
      <c r="AK24">
        <f t="shared" si="11"/>
        <v>56</v>
      </c>
      <c r="AL24">
        <f t="shared" si="67"/>
        <v>94.1</v>
      </c>
      <c r="AM24">
        <f t="shared" si="12"/>
        <v>161</v>
      </c>
      <c r="AN24">
        <f t="shared" si="68"/>
        <v>47</v>
      </c>
      <c r="AO24">
        <f t="shared" si="69"/>
        <v>92</v>
      </c>
      <c r="AP24">
        <f t="shared" si="13"/>
        <v>47</v>
      </c>
      <c r="AQ24">
        <f t="shared" si="14"/>
        <v>92</v>
      </c>
      <c r="AR24">
        <f t="shared" si="15"/>
        <v>94.1</v>
      </c>
      <c r="AS24" t="b">
        <f t="shared" si="16"/>
        <v>0</v>
      </c>
      <c r="AT24">
        <f t="shared" si="70"/>
        <v>23</v>
      </c>
      <c r="AU24" t="e">
        <f t="shared" si="71"/>
        <v>#N/A</v>
      </c>
      <c r="AV24">
        <f t="shared" si="17"/>
        <v>23</v>
      </c>
      <c r="AW24">
        <f t="shared" si="18"/>
        <v>0</v>
      </c>
      <c r="AX24">
        <f t="shared" si="19"/>
        <v>94.1</v>
      </c>
      <c r="AY24" t="b">
        <f t="shared" si="20"/>
        <v>0</v>
      </c>
      <c r="AZ24">
        <f t="shared" si="72"/>
        <v>23</v>
      </c>
      <c r="BA24" t="e">
        <f t="shared" si="73"/>
        <v>#N/A</v>
      </c>
      <c r="BB24">
        <f t="shared" si="21"/>
        <v>23</v>
      </c>
      <c r="BC24">
        <f t="shared" si="22"/>
        <v>0</v>
      </c>
      <c r="BD24">
        <f t="shared" si="23"/>
        <v>94.1</v>
      </c>
      <c r="BE24" t="b">
        <f t="shared" si="24"/>
        <v>0</v>
      </c>
      <c r="BF24">
        <f t="shared" si="74"/>
        <v>23</v>
      </c>
      <c r="BG24" t="e">
        <f t="shared" si="75"/>
        <v>#N/A</v>
      </c>
      <c r="BH24">
        <f t="shared" si="25"/>
        <v>23</v>
      </c>
      <c r="BI24">
        <f t="shared" si="26"/>
        <v>0</v>
      </c>
      <c r="BJ24">
        <f t="shared" si="27"/>
        <v>91</v>
      </c>
      <c r="BK24">
        <f t="shared" si="28"/>
        <v>161</v>
      </c>
      <c r="BL24">
        <f t="shared" si="76"/>
        <v>58</v>
      </c>
      <c r="BM24">
        <f t="shared" si="77"/>
        <v>91</v>
      </c>
      <c r="BN24">
        <f t="shared" si="29"/>
        <v>58</v>
      </c>
      <c r="BO24">
        <f t="shared" si="30"/>
        <v>91</v>
      </c>
      <c r="BP24">
        <f t="shared" si="31"/>
        <v>91</v>
      </c>
      <c r="BQ24" t="b">
        <f t="shared" si="32"/>
        <v>0</v>
      </c>
      <c r="BR24">
        <f t="shared" si="78"/>
        <v>34</v>
      </c>
      <c r="BS24" t="e">
        <f t="shared" si="79"/>
        <v>#N/A</v>
      </c>
      <c r="BT24">
        <f t="shared" si="33"/>
        <v>34</v>
      </c>
      <c r="BU24">
        <f t="shared" si="34"/>
        <v>0</v>
      </c>
      <c r="BV24">
        <f t="shared" si="35"/>
        <v>91</v>
      </c>
      <c r="BW24" t="b">
        <f t="shared" si="36"/>
        <v>0</v>
      </c>
      <c r="BX24">
        <f t="shared" si="80"/>
        <v>34</v>
      </c>
      <c r="BY24" t="e">
        <f t="shared" si="81"/>
        <v>#N/A</v>
      </c>
      <c r="BZ24">
        <f t="shared" si="37"/>
        <v>34</v>
      </c>
      <c r="CA24">
        <f t="shared" si="38"/>
        <v>0</v>
      </c>
      <c r="CB24">
        <f t="shared" si="39"/>
        <v>91</v>
      </c>
      <c r="CC24" t="b">
        <f t="shared" si="40"/>
        <v>0</v>
      </c>
      <c r="CD24">
        <f t="shared" si="82"/>
        <v>34</v>
      </c>
      <c r="CE24" t="e">
        <f t="shared" si="83"/>
        <v>#N/A</v>
      </c>
      <c r="CF24">
        <f t="shared" si="41"/>
        <v>34</v>
      </c>
      <c r="CG24">
        <f t="shared" si="42"/>
        <v>0</v>
      </c>
      <c r="CH24">
        <f t="shared" si="43"/>
        <v>161</v>
      </c>
      <c r="CI24" t="b">
        <f t="shared" si="44"/>
        <v>0</v>
      </c>
      <c r="CJ24">
        <f t="shared" si="84"/>
        <v>45</v>
      </c>
      <c r="CK24" t="e">
        <f t="shared" si="85"/>
        <v>#N/A</v>
      </c>
      <c r="CL24">
        <f t="shared" si="45"/>
        <v>45</v>
      </c>
      <c r="CM24">
        <f t="shared" si="46"/>
        <v>0</v>
      </c>
      <c r="CN24">
        <f t="shared" si="47"/>
        <v>161</v>
      </c>
      <c r="CO24" t="b">
        <f t="shared" si="48"/>
        <v>0</v>
      </c>
      <c r="CP24">
        <f t="shared" si="86"/>
        <v>45</v>
      </c>
      <c r="CQ24" t="e">
        <f t="shared" si="87"/>
        <v>#N/A</v>
      </c>
      <c r="CR24">
        <f t="shared" si="49"/>
        <v>45</v>
      </c>
      <c r="CS24">
        <f t="shared" si="50"/>
        <v>0</v>
      </c>
      <c r="CT24">
        <f t="shared" si="51"/>
        <v>161</v>
      </c>
      <c r="CU24" t="b">
        <f t="shared" si="52"/>
        <v>0</v>
      </c>
      <c r="CV24">
        <f t="shared" si="88"/>
        <v>45</v>
      </c>
      <c r="CW24" t="e">
        <f t="shared" si="89"/>
        <v>#N/A</v>
      </c>
      <c r="CX24">
        <f t="shared" si="53"/>
        <v>45</v>
      </c>
      <c r="CY24">
        <f t="shared" si="54"/>
        <v>0</v>
      </c>
      <c r="CZ24" t="b">
        <f t="shared" si="55"/>
        <v>0</v>
      </c>
      <c r="DA24" t="b">
        <f t="shared" si="56"/>
        <v>0</v>
      </c>
      <c r="DB24" t="e">
        <f t="shared" si="90"/>
        <v>#N/A</v>
      </c>
      <c r="DC24" t="e">
        <f t="shared" si="91"/>
        <v>#N/A</v>
      </c>
      <c r="DD24">
        <f t="shared" si="57"/>
        <v>0</v>
      </c>
      <c r="DE24">
        <f t="shared" si="58"/>
        <v>0</v>
      </c>
      <c r="DF24" t="b">
        <f t="shared" si="59"/>
        <v>0</v>
      </c>
      <c r="DG24" t="b">
        <f t="shared" si="60"/>
        <v>0</v>
      </c>
      <c r="DH24" t="e">
        <f t="shared" si="92"/>
        <v>#N/A</v>
      </c>
      <c r="DI24" t="e">
        <f t="shared" si="93"/>
        <v>#N/A</v>
      </c>
      <c r="DJ24">
        <f t="shared" si="61"/>
        <v>0</v>
      </c>
      <c r="DK24">
        <f t="shared" si="62"/>
        <v>0</v>
      </c>
      <c r="DL24" t="b">
        <f t="shared" si="63"/>
        <v>0</v>
      </c>
      <c r="DM24" t="b">
        <f t="shared" si="64"/>
        <v>0</v>
      </c>
      <c r="DN24" t="e">
        <f t="shared" si="94"/>
        <v>#N/A</v>
      </c>
      <c r="DO24" t="e">
        <f t="shared" si="95"/>
        <v>#N/A</v>
      </c>
      <c r="DP24">
        <f t="shared" si="65"/>
        <v>0</v>
      </c>
      <c r="DQ24">
        <f t="shared" si="66"/>
        <v>0</v>
      </c>
    </row>
    <row r="25" spans="2:121" x14ac:dyDescent="0.25">
      <c r="B25" s="1">
        <v>16</v>
      </c>
      <c r="C25" s="1">
        <v>50.3</v>
      </c>
      <c r="D25" s="1">
        <v>75.900000000000006</v>
      </c>
      <c r="E25" s="1">
        <v>86.7</v>
      </c>
      <c r="F25" s="3"/>
      <c r="G25" s="3"/>
      <c r="H25" s="3"/>
      <c r="J25" s="4"/>
      <c r="K25" s="1"/>
      <c r="L25" s="1"/>
      <c r="M25" s="1"/>
      <c r="N25" s="1"/>
      <c r="O25" s="1"/>
      <c r="P25" s="5"/>
      <c r="W25" t="str">
        <f>Y23</f>
        <v>B</v>
      </c>
      <c r="X25" s="8">
        <f>NORMSDIST(Y24)</f>
        <v>8.5545909317861435E-2</v>
      </c>
      <c r="Y25" s="9"/>
      <c r="Z25" s="9">
        <f>BM5</f>
        <v>1.2174659913091133</v>
      </c>
      <c r="AA25" s="9" t="e">
        <f>BS5</f>
        <v>#DIV/0!</v>
      </c>
      <c r="AB25" s="9" t="e">
        <f>BY5</f>
        <v>#DIV/0!</v>
      </c>
      <c r="AC25" s="9" t="e">
        <f>CE5</f>
        <v>#DIV/0!</v>
      </c>
      <c r="AF25">
        <f t="shared" si="6"/>
        <v>158.4</v>
      </c>
      <c r="AG25">
        <f t="shared" si="7"/>
        <v>142.6</v>
      </c>
      <c r="AH25">
        <f t="shared" si="8"/>
        <v>93</v>
      </c>
      <c r="AI25">
        <f t="shared" si="9"/>
        <v>87</v>
      </c>
      <c r="AJ25">
        <f t="shared" si="10"/>
        <v>93</v>
      </c>
      <c r="AK25">
        <f t="shared" si="11"/>
        <v>87</v>
      </c>
      <c r="AL25">
        <f t="shared" si="67"/>
        <v>158.4</v>
      </c>
      <c r="AM25">
        <f t="shared" si="12"/>
        <v>130.4</v>
      </c>
      <c r="AN25">
        <f t="shared" si="68"/>
        <v>91</v>
      </c>
      <c r="AO25">
        <f t="shared" si="69"/>
        <v>79</v>
      </c>
      <c r="AP25">
        <f t="shared" si="13"/>
        <v>91</v>
      </c>
      <c r="AQ25">
        <f t="shared" si="14"/>
        <v>79</v>
      </c>
      <c r="AR25">
        <f t="shared" si="15"/>
        <v>158.4</v>
      </c>
      <c r="AS25" t="b">
        <f t="shared" si="16"/>
        <v>0</v>
      </c>
      <c r="AT25">
        <f t="shared" si="70"/>
        <v>47</v>
      </c>
      <c r="AU25" t="e">
        <f t="shared" si="71"/>
        <v>#N/A</v>
      </c>
      <c r="AV25">
        <f t="shared" si="17"/>
        <v>47</v>
      </c>
      <c r="AW25">
        <f t="shared" si="18"/>
        <v>0</v>
      </c>
      <c r="AX25">
        <f t="shared" si="19"/>
        <v>158.4</v>
      </c>
      <c r="AY25" t="b">
        <f t="shared" si="20"/>
        <v>0</v>
      </c>
      <c r="AZ25">
        <f t="shared" si="72"/>
        <v>47</v>
      </c>
      <c r="BA25" t="e">
        <f t="shared" si="73"/>
        <v>#N/A</v>
      </c>
      <c r="BB25">
        <f t="shared" si="21"/>
        <v>47</v>
      </c>
      <c r="BC25">
        <f t="shared" si="22"/>
        <v>0</v>
      </c>
      <c r="BD25">
        <f t="shared" si="23"/>
        <v>158.4</v>
      </c>
      <c r="BE25" t="b">
        <f t="shared" si="24"/>
        <v>0</v>
      </c>
      <c r="BF25">
        <f t="shared" si="74"/>
        <v>47</v>
      </c>
      <c r="BG25" t="e">
        <f t="shared" si="75"/>
        <v>#N/A</v>
      </c>
      <c r="BH25">
        <f t="shared" si="25"/>
        <v>47</v>
      </c>
      <c r="BI25">
        <f t="shared" si="26"/>
        <v>0</v>
      </c>
      <c r="BJ25">
        <f t="shared" si="27"/>
        <v>142.6</v>
      </c>
      <c r="BK25">
        <f t="shared" si="28"/>
        <v>130.4</v>
      </c>
      <c r="BL25">
        <f t="shared" si="76"/>
        <v>88</v>
      </c>
      <c r="BM25">
        <f t="shared" si="77"/>
        <v>81</v>
      </c>
      <c r="BN25">
        <f t="shared" si="29"/>
        <v>88</v>
      </c>
      <c r="BO25">
        <f t="shared" si="30"/>
        <v>81</v>
      </c>
      <c r="BP25">
        <f t="shared" si="31"/>
        <v>142.6</v>
      </c>
      <c r="BQ25" t="b">
        <f t="shared" si="32"/>
        <v>0</v>
      </c>
      <c r="BR25">
        <f t="shared" si="78"/>
        <v>45</v>
      </c>
      <c r="BS25" t="e">
        <f t="shared" si="79"/>
        <v>#N/A</v>
      </c>
      <c r="BT25">
        <f t="shared" si="33"/>
        <v>45</v>
      </c>
      <c r="BU25">
        <f t="shared" si="34"/>
        <v>0</v>
      </c>
      <c r="BV25">
        <f t="shared" si="35"/>
        <v>142.6</v>
      </c>
      <c r="BW25" t="b">
        <f t="shared" si="36"/>
        <v>0</v>
      </c>
      <c r="BX25">
        <f t="shared" si="80"/>
        <v>45</v>
      </c>
      <c r="BY25" t="e">
        <f t="shared" si="81"/>
        <v>#N/A</v>
      </c>
      <c r="BZ25">
        <f t="shared" si="37"/>
        <v>45</v>
      </c>
      <c r="CA25">
        <f t="shared" si="38"/>
        <v>0</v>
      </c>
      <c r="CB25">
        <f t="shared" si="39"/>
        <v>142.6</v>
      </c>
      <c r="CC25" t="b">
        <f t="shared" si="40"/>
        <v>0</v>
      </c>
      <c r="CD25">
        <f t="shared" si="82"/>
        <v>45</v>
      </c>
      <c r="CE25" t="e">
        <f t="shared" si="83"/>
        <v>#N/A</v>
      </c>
      <c r="CF25">
        <f t="shared" si="41"/>
        <v>45</v>
      </c>
      <c r="CG25">
        <f t="shared" si="42"/>
        <v>0</v>
      </c>
      <c r="CH25">
        <f t="shared" si="43"/>
        <v>130.4</v>
      </c>
      <c r="CI25" t="b">
        <f t="shared" si="44"/>
        <v>0</v>
      </c>
      <c r="CJ25">
        <f t="shared" si="84"/>
        <v>39</v>
      </c>
      <c r="CK25" t="e">
        <f t="shared" si="85"/>
        <v>#N/A</v>
      </c>
      <c r="CL25">
        <f t="shared" si="45"/>
        <v>39</v>
      </c>
      <c r="CM25">
        <f t="shared" si="46"/>
        <v>0</v>
      </c>
      <c r="CN25">
        <f t="shared" si="47"/>
        <v>130.4</v>
      </c>
      <c r="CO25" t="b">
        <f t="shared" si="48"/>
        <v>0</v>
      </c>
      <c r="CP25">
        <f t="shared" si="86"/>
        <v>39</v>
      </c>
      <c r="CQ25" t="e">
        <f t="shared" si="87"/>
        <v>#N/A</v>
      </c>
      <c r="CR25">
        <f t="shared" si="49"/>
        <v>39</v>
      </c>
      <c r="CS25">
        <f t="shared" si="50"/>
        <v>0</v>
      </c>
      <c r="CT25">
        <f t="shared" si="51"/>
        <v>130.4</v>
      </c>
      <c r="CU25" t="b">
        <f t="shared" si="52"/>
        <v>0</v>
      </c>
      <c r="CV25">
        <f t="shared" si="88"/>
        <v>39</v>
      </c>
      <c r="CW25" t="e">
        <f t="shared" si="89"/>
        <v>#N/A</v>
      </c>
      <c r="CX25">
        <f t="shared" si="53"/>
        <v>39</v>
      </c>
      <c r="CY25">
        <f t="shared" si="54"/>
        <v>0</v>
      </c>
      <c r="CZ25" t="b">
        <f t="shared" si="55"/>
        <v>0</v>
      </c>
      <c r="DA25" t="b">
        <f t="shared" si="56"/>
        <v>0</v>
      </c>
      <c r="DB25" t="e">
        <f t="shared" si="90"/>
        <v>#N/A</v>
      </c>
      <c r="DC25" t="e">
        <f t="shared" si="91"/>
        <v>#N/A</v>
      </c>
      <c r="DD25">
        <f t="shared" si="57"/>
        <v>0</v>
      </c>
      <c r="DE25">
        <f t="shared" si="58"/>
        <v>0</v>
      </c>
      <c r="DF25" t="b">
        <f t="shared" si="59"/>
        <v>0</v>
      </c>
      <c r="DG25" t="b">
        <f t="shared" si="60"/>
        <v>0</v>
      </c>
      <c r="DH25" t="e">
        <f t="shared" si="92"/>
        <v>#N/A</v>
      </c>
      <c r="DI25" t="e">
        <f t="shared" si="93"/>
        <v>#N/A</v>
      </c>
      <c r="DJ25">
        <f t="shared" si="61"/>
        <v>0</v>
      </c>
      <c r="DK25">
        <f t="shared" si="62"/>
        <v>0</v>
      </c>
      <c r="DL25" t="b">
        <f t="shared" si="63"/>
        <v>0</v>
      </c>
      <c r="DM25" t="b">
        <f t="shared" si="64"/>
        <v>0</v>
      </c>
      <c r="DN25" t="e">
        <f t="shared" si="94"/>
        <v>#N/A</v>
      </c>
      <c r="DO25" t="e">
        <f t="shared" si="95"/>
        <v>#N/A</v>
      </c>
      <c r="DP25">
        <f t="shared" si="65"/>
        <v>0</v>
      </c>
      <c r="DQ25">
        <f t="shared" si="66"/>
        <v>0</v>
      </c>
    </row>
    <row r="26" spans="2:121" x14ac:dyDescent="0.25">
      <c r="B26" s="1">
        <v>17</v>
      </c>
      <c r="C26" s="1">
        <v>131.69999999999999</v>
      </c>
      <c r="D26" s="1">
        <v>150.80000000000001</v>
      </c>
      <c r="E26" s="1">
        <v>128.1</v>
      </c>
      <c r="F26" s="3"/>
      <c r="G26" s="3"/>
      <c r="H26" s="3"/>
      <c r="J26" s="4"/>
      <c r="K26" s="1" t="s">
        <v>41</v>
      </c>
      <c r="L26" s="1"/>
      <c r="M26" s="1"/>
      <c r="N26" s="1"/>
      <c r="O26" s="1"/>
      <c r="P26" s="5"/>
      <c r="W26" t="str">
        <f>Z23</f>
        <v>C</v>
      </c>
      <c r="X26" s="8">
        <f>NORMSDIST(Z24)</f>
        <v>0.46234655575130745</v>
      </c>
      <c r="Y26" s="8">
        <f>NORMSDIST(Z25)</f>
        <v>0.88828651586414964</v>
      </c>
      <c r="Z26" s="9"/>
      <c r="AA26" s="9" t="e">
        <f>CK5</f>
        <v>#DIV/0!</v>
      </c>
      <c r="AB26" s="9" t="e">
        <f>CQ5</f>
        <v>#DIV/0!</v>
      </c>
      <c r="AC26" s="9" t="e">
        <f>CW5</f>
        <v>#DIV/0!</v>
      </c>
      <c r="AF26">
        <f t="shared" si="6"/>
        <v>82.9</v>
      </c>
      <c r="AG26">
        <f t="shared" si="7"/>
        <v>136.1</v>
      </c>
      <c r="AH26">
        <f t="shared" si="8"/>
        <v>50</v>
      </c>
      <c r="AI26">
        <f t="shared" si="9"/>
        <v>86</v>
      </c>
      <c r="AJ26">
        <f t="shared" si="10"/>
        <v>50</v>
      </c>
      <c r="AK26">
        <f t="shared" si="11"/>
        <v>86</v>
      </c>
      <c r="AL26">
        <f t="shared" si="67"/>
        <v>82.9</v>
      </c>
      <c r="AM26">
        <f t="shared" si="12"/>
        <v>99.7</v>
      </c>
      <c r="AN26">
        <f t="shared" si="68"/>
        <v>41</v>
      </c>
      <c r="AO26">
        <f t="shared" si="69"/>
        <v>54</v>
      </c>
      <c r="AP26">
        <f t="shared" si="13"/>
        <v>41</v>
      </c>
      <c r="AQ26">
        <f t="shared" si="14"/>
        <v>54</v>
      </c>
      <c r="AR26">
        <f t="shared" si="15"/>
        <v>82.9</v>
      </c>
      <c r="AS26" t="b">
        <f t="shared" si="16"/>
        <v>0</v>
      </c>
      <c r="AT26">
        <f t="shared" si="70"/>
        <v>22</v>
      </c>
      <c r="AU26" t="e">
        <f t="shared" si="71"/>
        <v>#N/A</v>
      </c>
      <c r="AV26">
        <f t="shared" si="17"/>
        <v>22</v>
      </c>
      <c r="AW26">
        <f t="shared" si="18"/>
        <v>0</v>
      </c>
      <c r="AX26">
        <f t="shared" si="19"/>
        <v>82.9</v>
      </c>
      <c r="AY26" t="b">
        <f t="shared" si="20"/>
        <v>0</v>
      </c>
      <c r="AZ26">
        <f t="shared" si="72"/>
        <v>22</v>
      </c>
      <c r="BA26" t="e">
        <f t="shared" si="73"/>
        <v>#N/A</v>
      </c>
      <c r="BB26">
        <f t="shared" si="21"/>
        <v>22</v>
      </c>
      <c r="BC26">
        <f t="shared" si="22"/>
        <v>0</v>
      </c>
      <c r="BD26">
        <f t="shared" si="23"/>
        <v>82.9</v>
      </c>
      <c r="BE26" t="b">
        <f t="shared" si="24"/>
        <v>0</v>
      </c>
      <c r="BF26">
        <f t="shared" si="74"/>
        <v>22</v>
      </c>
      <c r="BG26" t="e">
        <f t="shared" si="75"/>
        <v>#N/A</v>
      </c>
      <c r="BH26">
        <f t="shared" si="25"/>
        <v>22</v>
      </c>
      <c r="BI26">
        <f t="shared" si="26"/>
        <v>0</v>
      </c>
      <c r="BJ26">
        <f t="shared" si="27"/>
        <v>136.1</v>
      </c>
      <c r="BK26">
        <f t="shared" si="28"/>
        <v>99.7</v>
      </c>
      <c r="BL26">
        <f t="shared" si="76"/>
        <v>84</v>
      </c>
      <c r="BM26">
        <f t="shared" si="77"/>
        <v>65.5</v>
      </c>
      <c r="BN26">
        <f t="shared" si="29"/>
        <v>84</v>
      </c>
      <c r="BO26">
        <f t="shared" si="30"/>
        <v>65.5</v>
      </c>
      <c r="BP26">
        <f t="shared" si="31"/>
        <v>136.1</v>
      </c>
      <c r="BQ26" t="b">
        <f t="shared" si="32"/>
        <v>0</v>
      </c>
      <c r="BR26">
        <f t="shared" si="78"/>
        <v>44</v>
      </c>
      <c r="BS26" t="e">
        <f t="shared" si="79"/>
        <v>#N/A</v>
      </c>
      <c r="BT26">
        <f t="shared" si="33"/>
        <v>44</v>
      </c>
      <c r="BU26">
        <f t="shared" si="34"/>
        <v>0</v>
      </c>
      <c r="BV26">
        <f t="shared" si="35"/>
        <v>136.1</v>
      </c>
      <c r="BW26" t="b">
        <f t="shared" si="36"/>
        <v>0</v>
      </c>
      <c r="BX26">
        <f t="shared" si="80"/>
        <v>44</v>
      </c>
      <c r="BY26" t="e">
        <f t="shared" si="81"/>
        <v>#N/A</v>
      </c>
      <c r="BZ26">
        <f t="shared" si="37"/>
        <v>44</v>
      </c>
      <c r="CA26">
        <f t="shared" si="38"/>
        <v>0</v>
      </c>
      <c r="CB26">
        <f t="shared" si="39"/>
        <v>136.1</v>
      </c>
      <c r="CC26" t="b">
        <f t="shared" si="40"/>
        <v>0</v>
      </c>
      <c r="CD26">
        <f t="shared" si="82"/>
        <v>44</v>
      </c>
      <c r="CE26" t="e">
        <f t="shared" si="83"/>
        <v>#N/A</v>
      </c>
      <c r="CF26">
        <f t="shared" si="41"/>
        <v>44</v>
      </c>
      <c r="CG26">
        <f t="shared" si="42"/>
        <v>0</v>
      </c>
      <c r="CH26">
        <f t="shared" si="43"/>
        <v>99.7</v>
      </c>
      <c r="CI26" t="b">
        <f t="shared" si="44"/>
        <v>0</v>
      </c>
      <c r="CJ26">
        <f t="shared" si="84"/>
        <v>28</v>
      </c>
      <c r="CK26" t="e">
        <f t="shared" si="85"/>
        <v>#N/A</v>
      </c>
      <c r="CL26">
        <f t="shared" si="45"/>
        <v>28</v>
      </c>
      <c r="CM26">
        <f t="shared" si="46"/>
        <v>0</v>
      </c>
      <c r="CN26">
        <f t="shared" si="47"/>
        <v>99.7</v>
      </c>
      <c r="CO26" t="b">
        <f t="shared" si="48"/>
        <v>0</v>
      </c>
      <c r="CP26">
        <f t="shared" si="86"/>
        <v>28</v>
      </c>
      <c r="CQ26" t="e">
        <f t="shared" si="87"/>
        <v>#N/A</v>
      </c>
      <c r="CR26">
        <f t="shared" si="49"/>
        <v>28</v>
      </c>
      <c r="CS26">
        <f t="shared" si="50"/>
        <v>0</v>
      </c>
      <c r="CT26">
        <f t="shared" si="51"/>
        <v>99.7</v>
      </c>
      <c r="CU26" t="b">
        <f t="shared" si="52"/>
        <v>0</v>
      </c>
      <c r="CV26">
        <f t="shared" si="88"/>
        <v>28</v>
      </c>
      <c r="CW26" t="e">
        <f t="shared" si="89"/>
        <v>#N/A</v>
      </c>
      <c r="CX26">
        <f t="shared" si="53"/>
        <v>28</v>
      </c>
      <c r="CY26">
        <f t="shared" si="54"/>
        <v>0</v>
      </c>
      <c r="CZ26" t="b">
        <f t="shared" si="55"/>
        <v>0</v>
      </c>
      <c r="DA26" t="b">
        <f t="shared" si="56"/>
        <v>0</v>
      </c>
      <c r="DB26" t="e">
        <f t="shared" si="90"/>
        <v>#N/A</v>
      </c>
      <c r="DC26" t="e">
        <f t="shared" si="91"/>
        <v>#N/A</v>
      </c>
      <c r="DD26">
        <f t="shared" si="57"/>
        <v>0</v>
      </c>
      <c r="DE26">
        <f t="shared" si="58"/>
        <v>0</v>
      </c>
      <c r="DF26" t="b">
        <f t="shared" si="59"/>
        <v>0</v>
      </c>
      <c r="DG26" t="b">
        <f t="shared" si="60"/>
        <v>0</v>
      </c>
      <c r="DH26" t="e">
        <f t="shared" si="92"/>
        <v>#N/A</v>
      </c>
      <c r="DI26" t="e">
        <f t="shared" si="93"/>
        <v>#N/A</v>
      </c>
      <c r="DJ26">
        <f t="shared" si="61"/>
        <v>0</v>
      </c>
      <c r="DK26">
        <f t="shared" si="62"/>
        <v>0</v>
      </c>
      <c r="DL26" t="b">
        <f t="shared" si="63"/>
        <v>0</v>
      </c>
      <c r="DM26" t="b">
        <f t="shared" si="64"/>
        <v>0</v>
      </c>
      <c r="DN26" t="e">
        <f t="shared" si="94"/>
        <v>#N/A</v>
      </c>
      <c r="DO26" t="e">
        <f t="shared" si="95"/>
        <v>#N/A</v>
      </c>
      <c r="DP26">
        <f t="shared" si="65"/>
        <v>0</v>
      </c>
      <c r="DQ26">
        <f t="shared" si="66"/>
        <v>0</v>
      </c>
    </row>
    <row r="27" spans="2:121" x14ac:dyDescent="0.25">
      <c r="B27" s="1">
        <v>18</v>
      </c>
      <c r="C27" s="1">
        <v>57.6</v>
      </c>
      <c r="D27" s="1">
        <v>76.7</v>
      </c>
      <c r="E27" s="1">
        <v>125.4</v>
      </c>
      <c r="F27" s="3"/>
      <c r="G27" s="3"/>
      <c r="H27" s="3"/>
      <c r="J27" s="4"/>
      <c r="K27" s="1" t="str">
        <f>X23</f>
        <v>A</v>
      </c>
      <c r="L27" s="1" t="str">
        <f>Y23</f>
        <v>B</v>
      </c>
      <c r="M27" s="1" t="str">
        <f>Z23</f>
        <v>C</v>
      </c>
      <c r="N27" s="1" t="str">
        <f>AA23</f>
        <v>D</v>
      </c>
      <c r="O27" s="1" t="str">
        <f>AB23</f>
        <v>E</v>
      </c>
      <c r="P27" s="5" t="str">
        <f>AC23</f>
        <v>F</v>
      </c>
      <c r="W27" t="str">
        <f>AA23</f>
        <v>D</v>
      </c>
      <c r="X27" s="8" t="e">
        <f>NORMSDIST(AA24)</f>
        <v>#DIV/0!</v>
      </c>
      <c r="Y27" s="8" t="e">
        <f>NORMSDIST(AA25)</f>
        <v>#DIV/0!</v>
      </c>
      <c r="Z27" s="8" t="e">
        <f>NORMSDIST(AA26)</f>
        <v>#DIV/0!</v>
      </c>
      <c r="AA27" s="9"/>
      <c r="AB27" s="9" t="e">
        <f>DC5</f>
        <v>#DIV/0!</v>
      </c>
      <c r="AC27" s="9" t="e">
        <f>DI5</f>
        <v>#DIV/0!</v>
      </c>
      <c r="AF27">
        <f t="shared" si="6"/>
        <v>116.6</v>
      </c>
      <c r="AG27">
        <f t="shared" si="7"/>
        <v>70.2</v>
      </c>
      <c r="AH27">
        <f t="shared" si="8"/>
        <v>75</v>
      </c>
      <c r="AI27">
        <f t="shared" si="9"/>
        <v>32</v>
      </c>
      <c r="AJ27">
        <f t="shared" si="10"/>
        <v>75</v>
      </c>
      <c r="AK27">
        <f t="shared" si="11"/>
        <v>32</v>
      </c>
      <c r="AL27">
        <f t="shared" si="67"/>
        <v>116.6</v>
      </c>
      <c r="AM27">
        <f t="shared" si="12"/>
        <v>28.7</v>
      </c>
      <c r="AN27">
        <f t="shared" si="68"/>
        <v>68</v>
      </c>
      <c r="AO27">
        <f t="shared" si="69"/>
        <v>4</v>
      </c>
      <c r="AP27">
        <f t="shared" si="13"/>
        <v>68</v>
      </c>
      <c r="AQ27">
        <f t="shared" si="14"/>
        <v>4</v>
      </c>
      <c r="AR27">
        <f t="shared" si="15"/>
        <v>116.6</v>
      </c>
      <c r="AS27" t="b">
        <f t="shared" si="16"/>
        <v>0</v>
      </c>
      <c r="AT27">
        <f t="shared" si="70"/>
        <v>34</v>
      </c>
      <c r="AU27" t="e">
        <f t="shared" si="71"/>
        <v>#N/A</v>
      </c>
      <c r="AV27">
        <f t="shared" si="17"/>
        <v>34</v>
      </c>
      <c r="AW27">
        <f t="shared" si="18"/>
        <v>0</v>
      </c>
      <c r="AX27">
        <f t="shared" si="19"/>
        <v>116.6</v>
      </c>
      <c r="AY27" t="b">
        <f t="shared" si="20"/>
        <v>0</v>
      </c>
      <c r="AZ27">
        <f t="shared" si="72"/>
        <v>34</v>
      </c>
      <c r="BA27" t="e">
        <f t="shared" si="73"/>
        <v>#N/A</v>
      </c>
      <c r="BB27">
        <f t="shared" si="21"/>
        <v>34</v>
      </c>
      <c r="BC27">
        <f t="shared" si="22"/>
        <v>0</v>
      </c>
      <c r="BD27">
        <f t="shared" si="23"/>
        <v>116.6</v>
      </c>
      <c r="BE27" t="b">
        <f t="shared" si="24"/>
        <v>0</v>
      </c>
      <c r="BF27">
        <f t="shared" si="74"/>
        <v>34</v>
      </c>
      <c r="BG27" t="e">
        <f t="shared" si="75"/>
        <v>#N/A</v>
      </c>
      <c r="BH27">
        <f t="shared" si="25"/>
        <v>34</v>
      </c>
      <c r="BI27">
        <f t="shared" si="26"/>
        <v>0</v>
      </c>
      <c r="BJ27">
        <f t="shared" si="27"/>
        <v>70.2</v>
      </c>
      <c r="BK27">
        <f t="shared" si="28"/>
        <v>28.7</v>
      </c>
      <c r="BL27">
        <f t="shared" si="76"/>
        <v>34</v>
      </c>
      <c r="BM27">
        <f t="shared" si="77"/>
        <v>5</v>
      </c>
      <c r="BN27">
        <f t="shared" si="29"/>
        <v>34</v>
      </c>
      <c r="BO27">
        <f t="shared" si="30"/>
        <v>5</v>
      </c>
      <c r="BP27">
        <f t="shared" si="31"/>
        <v>70.2</v>
      </c>
      <c r="BQ27" t="b">
        <f t="shared" si="32"/>
        <v>0</v>
      </c>
      <c r="BR27">
        <f t="shared" si="78"/>
        <v>16</v>
      </c>
      <c r="BS27" t="e">
        <f t="shared" si="79"/>
        <v>#N/A</v>
      </c>
      <c r="BT27">
        <f t="shared" si="33"/>
        <v>16</v>
      </c>
      <c r="BU27">
        <f t="shared" si="34"/>
        <v>0</v>
      </c>
      <c r="BV27">
        <f t="shared" si="35"/>
        <v>70.2</v>
      </c>
      <c r="BW27" t="b">
        <f t="shared" si="36"/>
        <v>0</v>
      </c>
      <c r="BX27">
        <f t="shared" si="80"/>
        <v>16</v>
      </c>
      <c r="BY27" t="e">
        <f t="shared" si="81"/>
        <v>#N/A</v>
      </c>
      <c r="BZ27">
        <f t="shared" si="37"/>
        <v>16</v>
      </c>
      <c r="CA27">
        <f t="shared" si="38"/>
        <v>0</v>
      </c>
      <c r="CB27">
        <f t="shared" si="39"/>
        <v>70.2</v>
      </c>
      <c r="CC27" t="b">
        <f t="shared" si="40"/>
        <v>0</v>
      </c>
      <c r="CD27">
        <f t="shared" si="82"/>
        <v>16</v>
      </c>
      <c r="CE27" t="e">
        <f t="shared" si="83"/>
        <v>#N/A</v>
      </c>
      <c r="CF27">
        <f t="shared" si="41"/>
        <v>16</v>
      </c>
      <c r="CG27">
        <f t="shared" si="42"/>
        <v>0</v>
      </c>
      <c r="CH27">
        <f t="shared" si="43"/>
        <v>28.7</v>
      </c>
      <c r="CI27" t="b">
        <f t="shared" si="44"/>
        <v>0</v>
      </c>
      <c r="CJ27">
        <f t="shared" si="84"/>
        <v>3</v>
      </c>
      <c r="CK27" t="e">
        <f t="shared" si="85"/>
        <v>#N/A</v>
      </c>
      <c r="CL27">
        <f t="shared" si="45"/>
        <v>3</v>
      </c>
      <c r="CM27">
        <f t="shared" si="46"/>
        <v>0</v>
      </c>
      <c r="CN27">
        <f t="shared" si="47"/>
        <v>28.7</v>
      </c>
      <c r="CO27" t="b">
        <f t="shared" si="48"/>
        <v>0</v>
      </c>
      <c r="CP27">
        <f t="shared" si="86"/>
        <v>3</v>
      </c>
      <c r="CQ27" t="e">
        <f t="shared" si="87"/>
        <v>#N/A</v>
      </c>
      <c r="CR27">
        <f t="shared" si="49"/>
        <v>3</v>
      </c>
      <c r="CS27">
        <f t="shared" si="50"/>
        <v>0</v>
      </c>
      <c r="CT27">
        <f t="shared" si="51"/>
        <v>28.7</v>
      </c>
      <c r="CU27" t="b">
        <f t="shared" si="52"/>
        <v>0</v>
      </c>
      <c r="CV27">
        <f t="shared" si="88"/>
        <v>3</v>
      </c>
      <c r="CW27" t="e">
        <f t="shared" si="89"/>
        <v>#N/A</v>
      </c>
      <c r="CX27">
        <f t="shared" si="53"/>
        <v>3</v>
      </c>
      <c r="CY27">
        <f t="shared" si="54"/>
        <v>0</v>
      </c>
      <c r="CZ27" t="b">
        <f t="shared" si="55"/>
        <v>0</v>
      </c>
      <c r="DA27" t="b">
        <f t="shared" si="56"/>
        <v>0</v>
      </c>
      <c r="DB27" t="e">
        <f t="shared" si="90"/>
        <v>#N/A</v>
      </c>
      <c r="DC27" t="e">
        <f t="shared" si="91"/>
        <v>#N/A</v>
      </c>
      <c r="DD27">
        <f t="shared" si="57"/>
        <v>0</v>
      </c>
      <c r="DE27">
        <f t="shared" si="58"/>
        <v>0</v>
      </c>
      <c r="DF27" t="b">
        <f t="shared" si="59"/>
        <v>0</v>
      </c>
      <c r="DG27" t="b">
        <f t="shared" si="60"/>
        <v>0</v>
      </c>
      <c r="DH27" t="e">
        <f t="shared" si="92"/>
        <v>#N/A</v>
      </c>
      <c r="DI27" t="e">
        <f t="shared" si="93"/>
        <v>#N/A</v>
      </c>
      <c r="DJ27">
        <f t="shared" si="61"/>
        <v>0</v>
      </c>
      <c r="DK27">
        <f t="shared" si="62"/>
        <v>0</v>
      </c>
      <c r="DL27" t="b">
        <f t="shared" si="63"/>
        <v>0</v>
      </c>
      <c r="DM27" t="b">
        <f t="shared" si="64"/>
        <v>0</v>
      </c>
      <c r="DN27" t="e">
        <f t="shared" si="94"/>
        <v>#N/A</v>
      </c>
      <c r="DO27" t="e">
        <f t="shared" si="95"/>
        <v>#N/A</v>
      </c>
      <c r="DP27">
        <f t="shared" si="65"/>
        <v>0</v>
      </c>
      <c r="DQ27">
        <f t="shared" si="66"/>
        <v>0</v>
      </c>
    </row>
    <row r="28" spans="2:121" x14ac:dyDescent="0.25">
      <c r="B28" s="1">
        <v>19</v>
      </c>
      <c r="C28" s="1">
        <v>98.6</v>
      </c>
      <c r="D28" s="1">
        <v>74.8</v>
      </c>
      <c r="E28" s="1">
        <v>41.3</v>
      </c>
      <c r="F28" s="3"/>
      <c r="G28" s="3"/>
      <c r="H28" s="1"/>
      <c r="J28" s="4" t="str">
        <f>W24</f>
        <v>A</v>
      </c>
      <c r="K28" s="1"/>
      <c r="L28" s="34">
        <f>IF(Y24&lt;0,X25,1)</f>
        <v>8.5545909317861435E-2</v>
      </c>
      <c r="M28" s="15">
        <f>IF(Z24&lt;0,X26,1)</f>
        <v>0.46234655575130745</v>
      </c>
      <c r="N28" s="15" t="e">
        <f>IF(AA24&lt;0,X27,1)</f>
        <v>#DIV/0!</v>
      </c>
      <c r="O28" s="15" t="e">
        <f>IF(AB24&lt;0,X28,1)</f>
        <v>#DIV/0!</v>
      </c>
      <c r="P28" s="19" t="e">
        <f>IF(AC24&lt;0,X29,1)</f>
        <v>#DIV/0!</v>
      </c>
      <c r="W28" t="str">
        <f>AB23</f>
        <v>E</v>
      </c>
      <c r="X28" s="8" t="e">
        <f>NORMSDIST(AB24)</f>
        <v>#DIV/0!</v>
      </c>
      <c r="Y28" s="8" t="e">
        <f>NORMSDIST(AB25)</f>
        <v>#DIV/0!</v>
      </c>
      <c r="Z28" s="8" t="e">
        <f>NORMSDIST(AB26)</f>
        <v>#DIV/0!</v>
      </c>
      <c r="AA28" s="8" t="e">
        <f>NORMSDIST(AB27)</f>
        <v>#DIV/0!</v>
      </c>
      <c r="AB28" s="9"/>
      <c r="AC28" s="9" t="e">
        <f>DO5</f>
        <v>#DIV/0!</v>
      </c>
      <c r="AF28">
        <f t="shared" si="6"/>
        <v>129.4</v>
      </c>
      <c r="AG28">
        <f t="shared" si="7"/>
        <v>20.2</v>
      </c>
      <c r="AH28">
        <f t="shared" si="8"/>
        <v>82</v>
      </c>
      <c r="AI28">
        <f t="shared" si="9"/>
        <v>2</v>
      </c>
      <c r="AJ28">
        <f t="shared" si="10"/>
        <v>82</v>
      </c>
      <c r="AK28">
        <f t="shared" si="11"/>
        <v>2</v>
      </c>
      <c r="AL28">
        <f t="shared" si="67"/>
        <v>129.4</v>
      </c>
      <c r="AM28">
        <f t="shared" si="12"/>
        <v>61.1</v>
      </c>
      <c r="AN28">
        <f t="shared" si="68"/>
        <v>78</v>
      </c>
      <c r="AO28">
        <f t="shared" si="69"/>
        <v>24</v>
      </c>
      <c r="AP28">
        <f t="shared" si="13"/>
        <v>78</v>
      </c>
      <c r="AQ28">
        <f t="shared" si="14"/>
        <v>24</v>
      </c>
      <c r="AR28">
        <f t="shared" si="15"/>
        <v>129.4</v>
      </c>
      <c r="AS28" t="b">
        <f t="shared" si="16"/>
        <v>0</v>
      </c>
      <c r="AT28">
        <f t="shared" si="70"/>
        <v>40</v>
      </c>
      <c r="AU28" t="e">
        <f t="shared" si="71"/>
        <v>#N/A</v>
      </c>
      <c r="AV28">
        <f t="shared" si="17"/>
        <v>40</v>
      </c>
      <c r="AW28">
        <f t="shared" si="18"/>
        <v>0</v>
      </c>
      <c r="AX28">
        <f t="shared" si="19"/>
        <v>129.4</v>
      </c>
      <c r="AY28" t="b">
        <f t="shared" si="20"/>
        <v>0</v>
      </c>
      <c r="AZ28">
        <f t="shared" si="72"/>
        <v>40</v>
      </c>
      <c r="BA28" t="e">
        <f t="shared" si="73"/>
        <v>#N/A</v>
      </c>
      <c r="BB28">
        <f t="shared" si="21"/>
        <v>40</v>
      </c>
      <c r="BC28">
        <f t="shared" si="22"/>
        <v>0</v>
      </c>
      <c r="BD28">
        <f t="shared" si="23"/>
        <v>129.4</v>
      </c>
      <c r="BE28" t="b">
        <f t="shared" si="24"/>
        <v>0</v>
      </c>
      <c r="BF28">
        <f t="shared" si="74"/>
        <v>40</v>
      </c>
      <c r="BG28" t="e">
        <f t="shared" si="75"/>
        <v>#N/A</v>
      </c>
      <c r="BH28">
        <f t="shared" si="25"/>
        <v>40</v>
      </c>
      <c r="BI28">
        <f t="shared" si="26"/>
        <v>0</v>
      </c>
      <c r="BJ28">
        <f t="shared" si="27"/>
        <v>20.2</v>
      </c>
      <c r="BK28">
        <f t="shared" si="28"/>
        <v>61.1</v>
      </c>
      <c r="BL28">
        <f t="shared" si="76"/>
        <v>3</v>
      </c>
      <c r="BM28">
        <f t="shared" si="77"/>
        <v>26</v>
      </c>
      <c r="BN28">
        <f t="shared" si="29"/>
        <v>3</v>
      </c>
      <c r="BO28">
        <f t="shared" si="30"/>
        <v>26</v>
      </c>
      <c r="BP28">
        <f t="shared" si="31"/>
        <v>20.2</v>
      </c>
      <c r="BQ28" t="b">
        <f t="shared" si="32"/>
        <v>0</v>
      </c>
      <c r="BR28">
        <f t="shared" si="78"/>
        <v>1</v>
      </c>
      <c r="BS28" t="e">
        <f t="shared" si="79"/>
        <v>#N/A</v>
      </c>
      <c r="BT28">
        <f t="shared" si="33"/>
        <v>1</v>
      </c>
      <c r="BU28">
        <f t="shared" si="34"/>
        <v>0</v>
      </c>
      <c r="BV28">
        <f t="shared" si="35"/>
        <v>20.2</v>
      </c>
      <c r="BW28" t="b">
        <f t="shared" si="36"/>
        <v>0</v>
      </c>
      <c r="BX28">
        <f t="shared" si="80"/>
        <v>1</v>
      </c>
      <c r="BY28" t="e">
        <f t="shared" si="81"/>
        <v>#N/A</v>
      </c>
      <c r="BZ28">
        <f t="shared" si="37"/>
        <v>1</v>
      </c>
      <c r="CA28">
        <f t="shared" si="38"/>
        <v>0</v>
      </c>
      <c r="CB28">
        <f t="shared" si="39"/>
        <v>20.2</v>
      </c>
      <c r="CC28" t="b">
        <f t="shared" si="40"/>
        <v>0</v>
      </c>
      <c r="CD28">
        <f t="shared" si="82"/>
        <v>1</v>
      </c>
      <c r="CE28" t="e">
        <f t="shared" si="83"/>
        <v>#N/A</v>
      </c>
      <c r="CF28">
        <f t="shared" si="41"/>
        <v>1</v>
      </c>
      <c r="CG28">
        <f t="shared" si="42"/>
        <v>0</v>
      </c>
      <c r="CH28">
        <f t="shared" si="43"/>
        <v>61.1</v>
      </c>
      <c r="CI28" t="b">
        <f t="shared" si="44"/>
        <v>0</v>
      </c>
      <c r="CJ28">
        <f t="shared" si="84"/>
        <v>13</v>
      </c>
      <c r="CK28" t="e">
        <f t="shared" si="85"/>
        <v>#N/A</v>
      </c>
      <c r="CL28">
        <f t="shared" si="45"/>
        <v>13</v>
      </c>
      <c r="CM28">
        <f t="shared" si="46"/>
        <v>0</v>
      </c>
      <c r="CN28">
        <f t="shared" si="47"/>
        <v>61.1</v>
      </c>
      <c r="CO28" t="b">
        <f t="shared" si="48"/>
        <v>0</v>
      </c>
      <c r="CP28">
        <f t="shared" si="86"/>
        <v>13</v>
      </c>
      <c r="CQ28" t="e">
        <f t="shared" si="87"/>
        <v>#N/A</v>
      </c>
      <c r="CR28">
        <f t="shared" si="49"/>
        <v>13</v>
      </c>
      <c r="CS28">
        <f t="shared" si="50"/>
        <v>0</v>
      </c>
      <c r="CT28">
        <f t="shared" si="51"/>
        <v>61.1</v>
      </c>
      <c r="CU28" t="b">
        <f t="shared" si="52"/>
        <v>0</v>
      </c>
      <c r="CV28">
        <f t="shared" si="88"/>
        <v>13</v>
      </c>
      <c r="CW28" t="e">
        <f t="shared" si="89"/>
        <v>#N/A</v>
      </c>
      <c r="CX28">
        <f t="shared" si="53"/>
        <v>13</v>
      </c>
      <c r="CY28">
        <f t="shared" si="54"/>
        <v>0</v>
      </c>
      <c r="CZ28" t="b">
        <f t="shared" si="55"/>
        <v>0</v>
      </c>
      <c r="DA28" t="b">
        <f t="shared" si="56"/>
        <v>0</v>
      </c>
      <c r="DB28" t="e">
        <f t="shared" si="90"/>
        <v>#N/A</v>
      </c>
      <c r="DC28" t="e">
        <f t="shared" si="91"/>
        <v>#N/A</v>
      </c>
      <c r="DD28">
        <f t="shared" si="57"/>
        <v>0</v>
      </c>
      <c r="DE28">
        <f t="shared" si="58"/>
        <v>0</v>
      </c>
      <c r="DF28" t="b">
        <f t="shared" si="59"/>
        <v>0</v>
      </c>
      <c r="DG28" t="b">
        <f t="shared" si="60"/>
        <v>0</v>
      </c>
      <c r="DH28" t="e">
        <f t="shared" si="92"/>
        <v>#N/A</v>
      </c>
      <c r="DI28" t="e">
        <f t="shared" si="93"/>
        <v>#N/A</v>
      </c>
      <c r="DJ28">
        <f t="shared" si="61"/>
        <v>0</v>
      </c>
      <c r="DK28">
        <f t="shared" si="62"/>
        <v>0</v>
      </c>
      <c r="DL28" t="b">
        <f t="shared" si="63"/>
        <v>0</v>
      </c>
      <c r="DM28" t="b">
        <f t="shared" si="64"/>
        <v>0</v>
      </c>
      <c r="DN28" t="e">
        <f t="shared" si="94"/>
        <v>#N/A</v>
      </c>
      <c r="DO28" t="e">
        <f t="shared" si="95"/>
        <v>#N/A</v>
      </c>
      <c r="DP28">
        <f t="shared" si="65"/>
        <v>0</v>
      </c>
      <c r="DQ28">
        <f t="shared" si="66"/>
        <v>0</v>
      </c>
    </row>
    <row r="29" spans="2:121" x14ac:dyDescent="0.25">
      <c r="B29" s="1">
        <v>20</v>
      </c>
      <c r="C29" s="1">
        <v>62</v>
      </c>
      <c r="D29" s="1">
        <v>119.5</v>
      </c>
      <c r="E29" s="1">
        <v>105.1</v>
      </c>
      <c r="F29" s="3"/>
      <c r="G29" s="3"/>
      <c r="H29" s="3"/>
      <c r="J29" s="4" t="str">
        <f>W25</f>
        <v>B</v>
      </c>
      <c r="K29" s="35">
        <f>IF(Y24&gt;0,1-X25,1)</f>
        <v>1</v>
      </c>
      <c r="L29" s="1"/>
      <c r="M29" s="34">
        <f>IF(Z25&lt;0,Y26,1)</f>
        <v>1</v>
      </c>
      <c r="N29" s="15" t="e">
        <f>IF(AA25&lt;0,Y27,1)</f>
        <v>#DIV/0!</v>
      </c>
      <c r="O29" s="15" t="e">
        <f>IF(AB25&lt;0,Y28,1)</f>
        <v>#DIV/0!</v>
      </c>
      <c r="P29" s="19" t="e">
        <f>IF(AC25&lt;0,Y29,1)</f>
        <v>#DIV/0!</v>
      </c>
      <c r="W29" t="str">
        <f>AC23</f>
        <v>F</v>
      </c>
      <c r="X29" s="8" t="e">
        <f>NORMSDIST(AC24)</f>
        <v>#DIV/0!</v>
      </c>
      <c r="Y29" s="8" t="e">
        <f>NORMSDIST(AC25)</f>
        <v>#DIV/0!</v>
      </c>
      <c r="Z29" s="8" t="e">
        <f>NORMSDIST(AC26)</f>
        <v>#DIV/0!</v>
      </c>
      <c r="AA29" s="8" t="e">
        <f>NORMSDIST(AC27)</f>
        <v>#DIV/0!</v>
      </c>
      <c r="AB29" s="8" t="e">
        <f>NORMSDIST(AC28)</f>
        <v>#DIV/0!</v>
      </c>
      <c r="AF29">
        <f t="shared" si="6"/>
        <v>149.30000000000001</v>
      </c>
      <c r="AG29">
        <f t="shared" si="7"/>
        <v>53.5</v>
      </c>
      <c r="AH29">
        <f t="shared" si="8"/>
        <v>89</v>
      </c>
      <c r="AI29">
        <f t="shared" si="9"/>
        <v>18.5</v>
      </c>
      <c r="AJ29">
        <f t="shared" si="10"/>
        <v>89</v>
      </c>
      <c r="AK29">
        <f t="shared" si="11"/>
        <v>18.5</v>
      </c>
      <c r="AL29">
        <f t="shared" si="67"/>
        <v>149.30000000000001</v>
      </c>
      <c r="AM29">
        <f t="shared" si="12"/>
        <v>100.2</v>
      </c>
      <c r="AN29">
        <f t="shared" si="68"/>
        <v>87</v>
      </c>
      <c r="AO29">
        <f t="shared" si="69"/>
        <v>57</v>
      </c>
      <c r="AP29">
        <f t="shared" si="13"/>
        <v>87</v>
      </c>
      <c r="AQ29">
        <f t="shared" si="14"/>
        <v>57</v>
      </c>
      <c r="AR29">
        <f t="shared" si="15"/>
        <v>149.30000000000001</v>
      </c>
      <c r="AS29" t="b">
        <f t="shared" si="16"/>
        <v>0</v>
      </c>
      <c r="AT29">
        <f t="shared" si="70"/>
        <v>44</v>
      </c>
      <c r="AU29" t="e">
        <f t="shared" si="71"/>
        <v>#N/A</v>
      </c>
      <c r="AV29">
        <f t="shared" si="17"/>
        <v>44</v>
      </c>
      <c r="AW29">
        <f t="shared" si="18"/>
        <v>0</v>
      </c>
      <c r="AX29">
        <f t="shared" si="19"/>
        <v>149.30000000000001</v>
      </c>
      <c r="AY29" t="b">
        <f t="shared" si="20"/>
        <v>0</v>
      </c>
      <c r="AZ29">
        <f t="shared" si="72"/>
        <v>44</v>
      </c>
      <c r="BA29" t="e">
        <f t="shared" si="73"/>
        <v>#N/A</v>
      </c>
      <c r="BB29">
        <f t="shared" si="21"/>
        <v>44</v>
      </c>
      <c r="BC29">
        <f t="shared" si="22"/>
        <v>0</v>
      </c>
      <c r="BD29">
        <f t="shared" si="23"/>
        <v>149.30000000000001</v>
      </c>
      <c r="BE29" t="b">
        <f t="shared" si="24"/>
        <v>0</v>
      </c>
      <c r="BF29">
        <f t="shared" si="74"/>
        <v>44</v>
      </c>
      <c r="BG29" t="e">
        <f t="shared" si="75"/>
        <v>#N/A</v>
      </c>
      <c r="BH29">
        <f t="shared" si="25"/>
        <v>44</v>
      </c>
      <c r="BI29">
        <f t="shared" si="26"/>
        <v>0</v>
      </c>
      <c r="BJ29">
        <f t="shared" si="27"/>
        <v>53.5</v>
      </c>
      <c r="BK29">
        <f t="shared" si="28"/>
        <v>100.2</v>
      </c>
      <c r="BL29">
        <f t="shared" si="76"/>
        <v>19</v>
      </c>
      <c r="BM29">
        <f t="shared" si="77"/>
        <v>67</v>
      </c>
      <c r="BN29">
        <f t="shared" si="29"/>
        <v>19</v>
      </c>
      <c r="BO29">
        <f t="shared" si="30"/>
        <v>67</v>
      </c>
      <c r="BP29">
        <f t="shared" si="31"/>
        <v>53.5</v>
      </c>
      <c r="BQ29" t="b">
        <f t="shared" si="32"/>
        <v>0</v>
      </c>
      <c r="BR29">
        <f t="shared" si="78"/>
        <v>10</v>
      </c>
      <c r="BS29" t="e">
        <f t="shared" si="79"/>
        <v>#N/A</v>
      </c>
      <c r="BT29">
        <f t="shared" si="33"/>
        <v>10</v>
      </c>
      <c r="BU29">
        <f t="shared" si="34"/>
        <v>0</v>
      </c>
      <c r="BV29">
        <f t="shared" si="35"/>
        <v>53.5</v>
      </c>
      <c r="BW29" t="b">
        <f t="shared" si="36"/>
        <v>0</v>
      </c>
      <c r="BX29">
        <f t="shared" si="80"/>
        <v>10</v>
      </c>
      <c r="BY29" t="e">
        <f t="shared" si="81"/>
        <v>#N/A</v>
      </c>
      <c r="BZ29">
        <f t="shared" si="37"/>
        <v>10</v>
      </c>
      <c r="CA29">
        <f t="shared" si="38"/>
        <v>0</v>
      </c>
      <c r="CB29">
        <f t="shared" si="39"/>
        <v>53.5</v>
      </c>
      <c r="CC29" t="b">
        <f t="shared" si="40"/>
        <v>0</v>
      </c>
      <c r="CD29">
        <f t="shared" si="82"/>
        <v>10</v>
      </c>
      <c r="CE29" t="e">
        <f t="shared" si="83"/>
        <v>#N/A</v>
      </c>
      <c r="CF29">
        <f t="shared" si="41"/>
        <v>10</v>
      </c>
      <c r="CG29">
        <f t="shared" si="42"/>
        <v>0</v>
      </c>
      <c r="CH29">
        <f t="shared" si="43"/>
        <v>100.2</v>
      </c>
      <c r="CI29" t="b">
        <f t="shared" si="44"/>
        <v>0</v>
      </c>
      <c r="CJ29">
        <f t="shared" si="84"/>
        <v>29</v>
      </c>
      <c r="CK29" t="e">
        <f t="shared" si="85"/>
        <v>#N/A</v>
      </c>
      <c r="CL29">
        <f t="shared" si="45"/>
        <v>29</v>
      </c>
      <c r="CM29">
        <f t="shared" si="46"/>
        <v>0</v>
      </c>
      <c r="CN29">
        <f t="shared" si="47"/>
        <v>100.2</v>
      </c>
      <c r="CO29" t="b">
        <f t="shared" si="48"/>
        <v>0</v>
      </c>
      <c r="CP29">
        <f t="shared" si="86"/>
        <v>29</v>
      </c>
      <c r="CQ29" t="e">
        <f t="shared" si="87"/>
        <v>#N/A</v>
      </c>
      <c r="CR29">
        <f t="shared" si="49"/>
        <v>29</v>
      </c>
      <c r="CS29">
        <f t="shared" si="50"/>
        <v>0</v>
      </c>
      <c r="CT29">
        <f t="shared" si="51"/>
        <v>100.2</v>
      </c>
      <c r="CU29" t="b">
        <f t="shared" si="52"/>
        <v>0</v>
      </c>
      <c r="CV29">
        <f t="shared" si="88"/>
        <v>29</v>
      </c>
      <c r="CW29" t="e">
        <f t="shared" si="89"/>
        <v>#N/A</v>
      </c>
      <c r="CX29">
        <f t="shared" si="53"/>
        <v>29</v>
      </c>
      <c r="CY29">
        <f t="shared" si="54"/>
        <v>0</v>
      </c>
      <c r="CZ29" t="b">
        <f t="shared" si="55"/>
        <v>0</v>
      </c>
      <c r="DA29" t="b">
        <f t="shared" si="56"/>
        <v>0</v>
      </c>
      <c r="DB29" t="e">
        <f t="shared" si="90"/>
        <v>#N/A</v>
      </c>
      <c r="DC29" t="e">
        <f t="shared" si="91"/>
        <v>#N/A</v>
      </c>
      <c r="DD29">
        <f t="shared" si="57"/>
        <v>0</v>
      </c>
      <c r="DE29">
        <f t="shared" si="58"/>
        <v>0</v>
      </c>
      <c r="DF29" t="b">
        <f t="shared" si="59"/>
        <v>0</v>
      </c>
      <c r="DG29" t="b">
        <f t="shared" si="60"/>
        <v>0</v>
      </c>
      <c r="DH29" t="e">
        <f t="shared" si="92"/>
        <v>#N/A</v>
      </c>
      <c r="DI29" t="e">
        <f t="shared" si="93"/>
        <v>#N/A</v>
      </c>
      <c r="DJ29">
        <f t="shared" si="61"/>
        <v>0</v>
      </c>
      <c r="DK29">
        <f t="shared" si="62"/>
        <v>0</v>
      </c>
      <c r="DL29" t="b">
        <f t="shared" si="63"/>
        <v>0</v>
      </c>
      <c r="DM29" t="b">
        <f t="shared" si="64"/>
        <v>0</v>
      </c>
      <c r="DN29" t="e">
        <f t="shared" si="94"/>
        <v>#N/A</v>
      </c>
      <c r="DO29" t="e">
        <f t="shared" si="95"/>
        <v>#N/A</v>
      </c>
      <c r="DP29">
        <f t="shared" si="65"/>
        <v>0</v>
      </c>
      <c r="DQ29">
        <f t="shared" si="66"/>
        <v>0</v>
      </c>
    </row>
    <row r="30" spans="2:121" x14ac:dyDescent="0.25">
      <c r="B30" s="1">
        <v>21</v>
      </c>
      <c r="C30" s="1">
        <v>36.1</v>
      </c>
      <c r="D30" s="1">
        <v>87.1</v>
      </c>
      <c r="E30" s="1">
        <v>109</v>
      </c>
      <c r="F30" s="1"/>
      <c r="G30" s="1"/>
      <c r="H30" s="1"/>
      <c r="J30" s="4" t="str">
        <f>W26</f>
        <v>C</v>
      </c>
      <c r="K30" s="1">
        <f>IF(Z24&gt;0,1-X26,1)</f>
        <v>1</v>
      </c>
      <c r="L30" s="35">
        <f>IF(Z25&gt;0,1-Y26,1)</f>
        <v>0.11171348413585036</v>
      </c>
      <c r="M30" s="1"/>
      <c r="N30" s="34" t="e">
        <f>IF(AA26&lt;0,Z27,1)</f>
        <v>#DIV/0!</v>
      </c>
      <c r="O30" s="15" t="e">
        <f>IF(AB26&lt;0,Z28,1)</f>
        <v>#DIV/0!</v>
      </c>
      <c r="P30" s="19" t="e">
        <f>IF(AC26&lt;0,Z29,1)</f>
        <v>#DIV/0!</v>
      </c>
      <c r="AF30">
        <f t="shared" si="6"/>
        <v>51.4</v>
      </c>
      <c r="AG30">
        <f t="shared" si="7"/>
        <v>24.3</v>
      </c>
      <c r="AH30">
        <f t="shared" si="8"/>
        <v>16</v>
      </c>
      <c r="AI30">
        <f t="shared" si="9"/>
        <v>3</v>
      </c>
      <c r="AJ30">
        <f t="shared" si="10"/>
        <v>16</v>
      </c>
      <c r="AK30">
        <f t="shared" si="11"/>
        <v>3</v>
      </c>
      <c r="AL30">
        <f t="shared" si="67"/>
        <v>51.4</v>
      </c>
      <c r="AM30">
        <f t="shared" si="12"/>
        <v>119.7</v>
      </c>
      <c r="AN30">
        <f t="shared" si="68"/>
        <v>17</v>
      </c>
      <c r="AO30">
        <f t="shared" si="69"/>
        <v>70</v>
      </c>
      <c r="AP30">
        <f t="shared" si="13"/>
        <v>17</v>
      </c>
      <c r="AQ30">
        <f t="shared" si="14"/>
        <v>70</v>
      </c>
      <c r="AR30">
        <f t="shared" si="15"/>
        <v>51.4</v>
      </c>
      <c r="AS30" t="b">
        <f t="shared" si="16"/>
        <v>0</v>
      </c>
      <c r="AT30">
        <f t="shared" si="70"/>
        <v>8</v>
      </c>
      <c r="AU30" t="e">
        <f t="shared" si="71"/>
        <v>#N/A</v>
      </c>
      <c r="AV30">
        <f t="shared" si="17"/>
        <v>8</v>
      </c>
      <c r="AW30">
        <f t="shared" si="18"/>
        <v>0</v>
      </c>
      <c r="AX30">
        <f t="shared" si="19"/>
        <v>51.4</v>
      </c>
      <c r="AY30" t="b">
        <f t="shared" si="20"/>
        <v>0</v>
      </c>
      <c r="AZ30">
        <f t="shared" si="72"/>
        <v>8</v>
      </c>
      <c r="BA30" t="e">
        <f t="shared" si="73"/>
        <v>#N/A</v>
      </c>
      <c r="BB30">
        <f t="shared" si="21"/>
        <v>8</v>
      </c>
      <c r="BC30">
        <f t="shared" si="22"/>
        <v>0</v>
      </c>
      <c r="BD30">
        <f t="shared" si="23"/>
        <v>51.4</v>
      </c>
      <c r="BE30" t="b">
        <f t="shared" si="24"/>
        <v>0</v>
      </c>
      <c r="BF30">
        <f t="shared" si="74"/>
        <v>8</v>
      </c>
      <c r="BG30" t="e">
        <f t="shared" si="75"/>
        <v>#N/A</v>
      </c>
      <c r="BH30">
        <f t="shared" si="25"/>
        <v>8</v>
      </c>
      <c r="BI30">
        <f t="shared" si="26"/>
        <v>0</v>
      </c>
      <c r="BJ30">
        <f t="shared" si="27"/>
        <v>24.3</v>
      </c>
      <c r="BK30">
        <f t="shared" si="28"/>
        <v>119.7</v>
      </c>
      <c r="BL30">
        <f t="shared" si="76"/>
        <v>4</v>
      </c>
      <c r="BM30">
        <f t="shared" si="77"/>
        <v>77</v>
      </c>
      <c r="BN30">
        <f t="shared" si="29"/>
        <v>4</v>
      </c>
      <c r="BO30">
        <f t="shared" si="30"/>
        <v>77</v>
      </c>
      <c r="BP30">
        <f t="shared" si="31"/>
        <v>24.3</v>
      </c>
      <c r="BQ30" t="b">
        <f t="shared" si="32"/>
        <v>0</v>
      </c>
      <c r="BR30">
        <f t="shared" si="78"/>
        <v>2</v>
      </c>
      <c r="BS30" t="e">
        <f t="shared" si="79"/>
        <v>#N/A</v>
      </c>
      <c r="BT30">
        <f t="shared" si="33"/>
        <v>2</v>
      </c>
      <c r="BU30">
        <f t="shared" si="34"/>
        <v>0</v>
      </c>
      <c r="BV30">
        <f t="shared" si="35"/>
        <v>24.3</v>
      </c>
      <c r="BW30" t="b">
        <f t="shared" si="36"/>
        <v>0</v>
      </c>
      <c r="BX30">
        <f t="shared" si="80"/>
        <v>2</v>
      </c>
      <c r="BY30" t="e">
        <f t="shared" si="81"/>
        <v>#N/A</v>
      </c>
      <c r="BZ30">
        <f t="shared" si="37"/>
        <v>2</v>
      </c>
      <c r="CA30">
        <f t="shared" si="38"/>
        <v>0</v>
      </c>
      <c r="CB30">
        <f t="shared" si="39"/>
        <v>24.3</v>
      </c>
      <c r="CC30" t="b">
        <f t="shared" si="40"/>
        <v>0</v>
      </c>
      <c r="CD30">
        <f t="shared" si="82"/>
        <v>2</v>
      </c>
      <c r="CE30" t="e">
        <f t="shared" si="83"/>
        <v>#N/A</v>
      </c>
      <c r="CF30">
        <f t="shared" si="41"/>
        <v>2</v>
      </c>
      <c r="CG30">
        <f t="shared" si="42"/>
        <v>0</v>
      </c>
      <c r="CH30">
        <f t="shared" si="43"/>
        <v>119.7</v>
      </c>
      <c r="CI30" t="b">
        <f t="shared" si="44"/>
        <v>0</v>
      </c>
      <c r="CJ30">
        <f t="shared" si="84"/>
        <v>35</v>
      </c>
      <c r="CK30" t="e">
        <f t="shared" si="85"/>
        <v>#N/A</v>
      </c>
      <c r="CL30">
        <f t="shared" si="45"/>
        <v>35</v>
      </c>
      <c r="CM30">
        <f t="shared" si="46"/>
        <v>0</v>
      </c>
      <c r="CN30">
        <f t="shared" si="47"/>
        <v>119.7</v>
      </c>
      <c r="CO30" t="b">
        <f t="shared" si="48"/>
        <v>0</v>
      </c>
      <c r="CP30">
        <f t="shared" si="86"/>
        <v>35</v>
      </c>
      <c r="CQ30" t="e">
        <f t="shared" si="87"/>
        <v>#N/A</v>
      </c>
      <c r="CR30">
        <f t="shared" si="49"/>
        <v>35</v>
      </c>
      <c r="CS30">
        <f t="shared" si="50"/>
        <v>0</v>
      </c>
      <c r="CT30">
        <f t="shared" si="51"/>
        <v>119.7</v>
      </c>
      <c r="CU30" t="b">
        <f t="shared" si="52"/>
        <v>0</v>
      </c>
      <c r="CV30">
        <f t="shared" si="88"/>
        <v>35</v>
      </c>
      <c r="CW30" t="e">
        <f t="shared" si="89"/>
        <v>#N/A</v>
      </c>
      <c r="CX30">
        <f t="shared" si="53"/>
        <v>35</v>
      </c>
      <c r="CY30">
        <f t="shared" si="54"/>
        <v>0</v>
      </c>
      <c r="CZ30" t="b">
        <f t="shared" si="55"/>
        <v>0</v>
      </c>
      <c r="DA30" t="b">
        <f t="shared" si="56"/>
        <v>0</v>
      </c>
      <c r="DB30" t="e">
        <f t="shared" si="90"/>
        <v>#N/A</v>
      </c>
      <c r="DC30" t="e">
        <f t="shared" si="91"/>
        <v>#N/A</v>
      </c>
      <c r="DD30">
        <f t="shared" si="57"/>
        <v>0</v>
      </c>
      <c r="DE30">
        <f t="shared" si="58"/>
        <v>0</v>
      </c>
      <c r="DF30" t="b">
        <f t="shared" si="59"/>
        <v>0</v>
      </c>
      <c r="DG30" t="b">
        <f t="shared" si="60"/>
        <v>0</v>
      </c>
      <c r="DH30" t="e">
        <f t="shared" si="92"/>
        <v>#N/A</v>
      </c>
      <c r="DI30" t="e">
        <f t="shared" si="93"/>
        <v>#N/A</v>
      </c>
      <c r="DJ30">
        <f t="shared" si="61"/>
        <v>0</v>
      </c>
      <c r="DK30">
        <f t="shared" si="62"/>
        <v>0</v>
      </c>
      <c r="DL30" t="b">
        <f t="shared" si="63"/>
        <v>0</v>
      </c>
      <c r="DM30" t="b">
        <f t="shared" si="64"/>
        <v>0</v>
      </c>
      <c r="DN30" t="e">
        <f t="shared" si="94"/>
        <v>#N/A</v>
      </c>
      <c r="DO30" t="e">
        <f t="shared" si="95"/>
        <v>#N/A</v>
      </c>
      <c r="DP30">
        <f t="shared" si="65"/>
        <v>0</v>
      </c>
      <c r="DQ30">
        <f t="shared" si="66"/>
        <v>0</v>
      </c>
    </row>
    <row r="31" spans="2:121" x14ac:dyDescent="0.25">
      <c r="B31" s="1">
        <v>22</v>
      </c>
      <c r="C31" s="1">
        <v>155</v>
      </c>
      <c r="D31" s="1">
        <v>62.5</v>
      </c>
      <c r="E31" s="1">
        <v>61.6</v>
      </c>
      <c r="F31" s="1"/>
      <c r="G31" s="1"/>
      <c r="H31" s="1"/>
      <c r="J31" s="4" t="str">
        <f>W27</f>
        <v>D</v>
      </c>
      <c r="K31" s="1" t="e">
        <f>IF(AA24&gt;0,1-X27,1)</f>
        <v>#DIV/0!</v>
      </c>
      <c r="L31" s="1" t="e">
        <f>IF(AA25&gt;0,1-Y27,1)</f>
        <v>#DIV/0!</v>
      </c>
      <c r="M31" s="35" t="e">
        <f>IF(AA26&gt;0,1-Z27,1)</f>
        <v>#DIV/0!</v>
      </c>
      <c r="N31" s="1"/>
      <c r="O31" s="34" t="e">
        <f>IF(AB27&lt;0,AA28,1)</f>
        <v>#DIV/0!</v>
      </c>
      <c r="P31" s="19" t="e">
        <f>IF(AC27&lt;0,AA29,1)</f>
        <v>#DIV/0!</v>
      </c>
      <c r="W31" t="s">
        <v>39</v>
      </c>
      <c r="AF31">
        <f t="shared" si="6"/>
        <v>50.3</v>
      </c>
      <c r="AG31">
        <f t="shared" si="7"/>
        <v>75.900000000000006</v>
      </c>
      <c r="AH31">
        <f t="shared" si="8"/>
        <v>14</v>
      </c>
      <c r="AI31">
        <f t="shared" si="9"/>
        <v>38</v>
      </c>
      <c r="AJ31">
        <f t="shared" si="10"/>
        <v>14</v>
      </c>
      <c r="AK31">
        <f t="shared" si="11"/>
        <v>38</v>
      </c>
      <c r="AL31">
        <f t="shared" si="67"/>
        <v>50.3</v>
      </c>
      <c r="AM31">
        <f t="shared" si="12"/>
        <v>86.7</v>
      </c>
      <c r="AN31">
        <f t="shared" si="68"/>
        <v>15</v>
      </c>
      <c r="AO31">
        <f t="shared" si="69"/>
        <v>44</v>
      </c>
      <c r="AP31">
        <f t="shared" si="13"/>
        <v>15</v>
      </c>
      <c r="AQ31">
        <f t="shared" si="14"/>
        <v>44</v>
      </c>
      <c r="AR31">
        <f t="shared" si="15"/>
        <v>50.3</v>
      </c>
      <c r="AS31" t="b">
        <f t="shared" si="16"/>
        <v>0</v>
      </c>
      <c r="AT31">
        <f t="shared" si="70"/>
        <v>6</v>
      </c>
      <c r="AU31" t="e">
        <f t="shared" si="71"/>
        <v>#N/A</v>
      </c>
      <c r="AV31">
        <f t="shared" si="17"/>
        <v>6</v>
      </c>
      <c r="AW31">
        <f t="shared" si="18"/>
        <v>0</v>
      </c>
      <c r="AX31">
        <f t="shared" si="19"/>
        <v>50.3</v>
      </c>
      <c r="AY31" t="b">
        <f t="shared" si="20"/>
        <v>0</v>
      </c>
      <c r="AZ31">
        <f t="shared" si="72"/>
        <v>6</v>
      </c>
      <c r="BA31" t="e">
        <f t="shared" si="73"/>
        <v>#N/A</v>
      </c>
      <c r="BB31">
        <f t="shared" si="21"/>
        <v>6</v>
      </c>
      <c r="BC31">
        <f t="shared" si="22"/>
        <v>0</v>
      </c>
      <c r="BD31">
        <f t="shared" si="23"/>
        <v>50.3</v>
      </c>
      <c r="BE31" t="b">
        <f t="shared" si="24"/>
        <v>0</v>
      </c>
      <c r="BF31">
        <f t="shared" si="74"/>
        <v>6</v>
      </c>
      <c r="BG31" t="e">
        <f t="shared" si="75"/>
        <v>#N/A</v>
      </c>
      <c r="BH31">
        <f t="shared" si="25"/>
        <v>6</v>
      </c>
      <c r="BI31">
        <f t="shared" si="26"/>
        <v>0</v>
      </c>
      <c r="BJ31">
        <f t="shared" si="27"/>
        <v>75.900000000000006</v>
      </c>
      <c r="BK31">
        <f t="shared" si="28"/>
        <v>86.7</v>
      </c>
      <c r="BL31">
        <f t="shared" si="76"/>
        <v>39</v>
      </c>
      <c r="BM31">
        <f t="shared" si="77"/>
        <v>52</v>
      </c>
      <c r="BN31">
        <f t="shared" si="29"/>
        <v>39</v>
      </c>
      <c r="BO31">
        <f t="shared" si="30"/>
        <v>52</v>
      </c>
      <c r="BP31">
        <f t="shared" si="31"/>
        <v>75.900000000000006</v>
      </c>
      <c r="BQ31" t="b">
        <f t="shared" si="32"/>
        <v>0</v>
      </c>
      <c r="BR31">
        <f t="shared" si="78"/>
        <v>20</v>
      </c>
      <c r="BS31" t="e">
        <f t="shared" si="79"/>
        <v>#N/A</v>
      </c>
      <c r="BT31">
        <f t="shared" si="33"/>
        <v>20</v>
      </c>
      <c r="BU31">
        <f t="shared" si="34"/>
        <v>0</v>
      </c>
      <c r="BV31">
        <f t="shared" si="35"/>
        <v>75.900000000000006</v>
      </c>
      <c r="BW31" t="b">
        <f t="shared" si="36"/>
        <v>0</v>
      </c>
      <c r="BX31">
        <f t="shared" si="80"/>
        <v>20</v>
      </c>
      <c r="BY31" t="e">
        <f t="shared" si="81"/>
        <v>#N/A</v>
      </c>
      <c r="BZ31">
        <f t="shared" si="37"/>
        <v>20</v>
      </c>
      <c r="CA31">
        <f t="shared" si="38"/>
        <v>0</v>
      </c>
      <c r="CB31">
        <f t="shared" si="39"/>
        <v>75.900000000000006</v>
      </c>
      <c r="CC31" t="b">
        <f t="shared" si="40"/>
        <v>0</v>
      </c>
      <c r="CD31">
        <f t="shared" si="82"/>
        <v>20</v>
      </c>
      <c r="CE31" t="e">
        <f t="shared" si="83"/>
        <v>#N/A</v>
      </c>
      <c r="CF31">
        <f t="shared" si="41"/>
        <v>20</v>
      </c>
      <c r="CG31">
        <f t="shared" si="42"/>
        <v>0</v>
      </c>
      <c r="CH31">
        <f t="shared" si="43"/>
        <v>86.7</v>
      </c>
      <c r="CI31" t="b">
        <f t="shared" si="44"/>
        <v>0</v>
      </c>
      <c r="CJ31">
        <f t="shared" si="84"/>
        <v>22</v>
      </c>
      <c r="CK31" t="e">
        <f t="shared" si="85"/>
        <v>#N/A</v>
      </c>
      <c r="CL31">
        <f t="shared" si="45"/>
        <v>22</v>
      </c>
      <c r="CM31">
        <f t="shared" si="46"/>
        <v>0</v>
      </c>
      <c r="CN31">
        <f t="shared" si="47"/>
        <v>86.7</v>
      </c>
      <c r="CO31" t="b">
        <f t="shared" si="48"/>
        <v>0</v>
      </c>
      <c r="CP31">
        <f t="shared" si="86"/>
        <v>22</v>
      </c>
      <c r="CQ31" t="e">
        <f t="shared" si="87"/>
        <v>#N/A</v>
      </c>
      <c r="CR31">
        <f t="shared" si="49"/>
        <v>22</v>
      </c>
      <c r="CS31">
        <f t="shared" si="50"/>
        <v>0</v>
      </c>
      <c r="CT31">
        <f t="shared" si="51"/>
        <v>86.7</v>
      </c>
      <c r="CU31" t="b">
        <f t="shared" si="52"/>
        <v>0</v>
      </c>
      <c r="CV31">
        <f t="shared" si="88"/>
        <v>22</v>
      </c>
      <c r="CW31" t="e">
        <f t="shared" si="89"/>
        <v>#N/A</v>
      </c>
      <c r="CX31">
        <f t="shared" si="53"/>
        <v>22</v>
      </c>
      <c r="CY31">
        <f t="shared" si="54"/>
        <v>0</v>
      </c>
      <c r="CZ31" t="b">
        <f t="shared" si="55"/>
        <v>0</v>
      </c>
      <c r="DA31" t="b">
        <f t="shared" si="56"/>
        <v>0</v>
      </c>
      <c r="DB31" t="e">
        <f t="shared" si="90"/>
        <v>#N/A</v>
      </c>
      <c r="DC31" t="e">
        <f t="shared" si="91"/>
        <v>#N/A</v>
      </c>
      <c r="DD31">
        <f t="shared" si="57"/>
        <v>0</v>
      </c>
      <c r="DE31">
        <f t="shared" si="58"/>
        <v>0</v>
      </c>
      <c r="DF31" t="b">
        <f t="shared" si="59"/>
        <v>0</v>
      </c>
      <c r="DG31" t="b">
        <f t="shared" si="60"/>
        <v>0</v>
      </c>
      <c r="DH31" t="e">
        <f t="shared" si="92"/>
        <v>#N/A</v>
      </c>
      <c r="DI31" t="e">
        <f t="shared" si="93"/>
        <v>#N/A</v>
      </c>
      <c r="DJ31">
        <f t="shared" si="61"/>
        <v>0</v>
      </c>
      <c r="DK31">
        <f t="shared" si="62"/>
        <v>0</v>
      </c>
      <c r="DL31" t="b">
        <f t="shared" si="63"/>
        <v>0</v>
      </c>
      <c r="DM31" t="b">
        <f t="shared" si="64"/>
        <v>0</v>
      </c>
      <c r="DN31" t="e">
        <f t="shared" si="94"/>
        <v>#N/A</v>
      </c>
      <c r="DO31" t="e">
        <f t="shared" si="95"/>
        <v>#N/A</v>
      </c>
      <c r="DP31">
        <f t="shared" si="65"/>
        <v>0</v>
      </c>
      <c r="DQ31">
        <f t="shared" si="66"/>
        <v>0</v>
      </c>
    </row>
    <row r="32" spans="2:121" x14ac:dyDescent="0.25">
      <c r="B32" s="1">
        <v>23</v>
      </c>
      <c r="C32" s="1">
        <v>81.599999999999994</v>
      </c>
      <c r="D32" s="1">
        <v>88.3</v>
      </c>
      <c r="E32" s="1">
        <v>84.9</v>
      </c>
      <c r="F32" s="1"/>
      <c r="G32" s="1"/>
      <c r="H32" s="1"/>
      <c r="J32" s="4" t="str">
        <f>W28</f>
        <v>E</v>
      </c>
      <c r="K32" s="1" t="e">
        <f>IF(AB24&gt;0,1-X28,1)</f>
        <v>#DIV/0!</v>
      </c>
      <c r="L32" s="1" t="e">
        <f>IF(AB25&gt;0,1-Y28,1)</f>
        <v>#DIV/0!</v>
      </c>
      <c r="M32" s="1" t="e">
        <f>IF(AB26&gt;0,1-Z28,1)</f>
        <v>#DIV/0!</v>
      </c>
      <c r="N32" s="35" t="e">
        <f>IF(AB27&gt;0,1-AA28,1)</f>
        <v>#DIV/0!</v>
      </c>
      <c r="O32" s="1"/>
      <c r="P32" s="36" t="e">
        <f>IF(AC28&lt;0,AB29,1)</f>
        <v>#DIV/0!</v>
      </c>
      <c r="W32" t="s">
        <v>32</v>
      </c>
      <c r="X32" t="str">
        <f>X23</f>
        <v>A</v>
      </c>
      <c r="Y32" t="str">
        <f>Y23</f>
        <v>B</v>
      </c>
      <c r="Z32" t="str">
        <f>Z23</f>
        <v>C</v>
      </c>
      <c r="AA32" t="str">
        <f>AA23</f>
        <v>D</v>
      </c>
      <c r="AB32" t="str">
        <f>AB23</f>
        <v>E</v>
      </c>
      <c r="AF32">
        <f t="shared" si="6"/>
        <v>131.69999999999999</v>
      </c>
      <c r="AG32">
        <f t="shared" si="7"/>
        <v>150.80000000000001</v>
      </c>
      <c r="AH32">
        <f t="shared" si="8"/>
        <v>84</v>
      </c>
      <c r="AI32">
        <f t="shared" si="9"/>
        <v>91</v>
      </c>
      <c r="AJ32">
        <f t="shared" si="10"/>
        <v>84</v>
      </c>
      <c r="AK32">
        <f t="shared" si="11"/>
        <v>91</v>
      </c>
      <c r="AL32">
        <f t="shared" si="67"/>
        <v>131.69999999999999</v>
      </c>
      <c r="AM32">
        <f t="shared" si="12"/>
        <v>128.1</v>
      </c>
      <c r="AN32">
        <f t="shared" si="68"/>
        <v>80</v>
      </c>
      <c r="AO32">
        <f t="shared" si="69"/>
        <v>77</v>
      </c>
      <c r="AP32">
        <f t="shared" si="13"/>
        <v>80</v>
      </c>
      <c r="AQ32">
        <f t="shared" si="14"/>
        <v>77</v>
      </c>
      <c r="AR32">
        <f t="shared" si="15"/>
        <v>131.69999999999999</v>
      </c>
      <c r="AS32" t="b">
        <f t="shared" si="16"/>
        <v>0</v>
      </c>
      <c r="AT32">
        <f t="shared" si="70"/>
        <v>41</v>
      </c>
      <c r="AU32" t="e">
        <f t="shared" si="71"/>
        <v>#N/A</v>
      </c>
      <c r="AV32">
        <f t="shared" si="17"/>
        <v>41</v>
      </c>
      <c r="AW32">
        <f t="shared" si="18"/>
        <v>0</v>
      </c>
      <c r="AX32">
        <f t="shared" si="19"/>
        <v>131.69999999999999</v>
      </c>
      <c r="AY32" t="b">
        <f t="shared" si="20"/>
        <v>0</v>
      </c>
      <c r="AZ32">
        <f t="shared" si="72"/>
        <v>41</v>
      </c>
      <c r="BA32" t="e">
        <f t="shared" si="73"/>
        <v>#N/A</v>
      </c>
      <c r="BB32">
        <f t="shared" si="21"/>
        <v>41</v>
      </c>
      <c r="BC32">
        <f t="shared" si="22"/>
        <v>0</v>
      </c>
      <c r="BD32">
        <f t="shared" si="23"/>
        <v>131.69999999999999</v>
      </c>
      <c r="BE32" t="b">
        <f t="shared" si="24"/>
        <v>0</v>
      </c>
      <c r="BF32">
        <f t="shared" si="74"/>
        <v>41</v>
      </c>
      <c r="BG32" t="e">
        <f t="shared" si="75"/>
        <v>#N/A</v>
      </c>
      <c r="BH32">
        <f t="shared" si="25"/>
        <v>41</v>
      </c>
      <c r="BI32">
        <f t="shared" si="26"/>
        <v>0</v>
      </c>
      <c r="BJ32">
        <f t="shared" si="27"/>
        <v>150.80000000000001</v>
      </c>
      <c r="BK32">
        <f t="shared" si="28"/>
        <v>128.1</v>
      </c>
      <c r="BL32">
        <f t="shared" si="76"/>
        <v>89</v>
      </c>
      <c r="BM32">
        <f t="shared" si="77"/>
        <v>80</v>
      </c>
      <c r="BN32">
        <f t="shared" si="29"/>
        <v>89</v>
      </c>
      <c r="BO32">
        <f t="shared" si="30"/>
        <v>80</v>
      </c>
      <c r="BP32">
        <f t="shared" si="31"/>
        <v>150.80000000000001</v>
      </c>
      <c r="BQ32" t="b">
        <f t="shared" si="32"/>
        <v>0</v>
      </c>
      <c r="BR32">
        <f t="shared" si="78"/>
        <v>46</v>
      </c>
      <c r="BS32" t="e">
        <f t="shared" si="79"/>
        <v>#N/A</v>
      </c>
      <c r="BT32">
        <f t="shared" si="33"/>
        <v>46</v>
      </c>
      <c r="BU32">
        <f t="shared" si="34"/>
        <v>0</v>
      </c>
      <c r="BV32">
        <f t="shared" si="35"/>
        <v>150.80000000000001</v>
      </c>
      <c r="BW32" t="b">
        <f t="shared" si="36"/>
        <v>0</v>
      </c>
      <c r="BX32">
        <f t="shared" si="80"/>
        <v>46</v>
      </c>
      <c r="BY32" t="e">
        <f t="shared" si="81"/>
        <v>#N/A</v>
      </c>
      <c r="BZ32">
        <f t="shared" si="37"/>
        <v>46</v>
      </c>
      <c r="CA32">
        <f t="shared" si="38"/>
        <v>0</v>
      </c>
      <c r="CB32">
        <f t="shared" si="39"/>
        <v>150.80000000000001</v>
      </c>
      <c r="CC32" t="b">
        <f t="shared" si="40"/>
        <v>0</v>
      </c>
      <c r="CD32">
        <f t="shared" si="82"/>
        <v>46</v>
      </c>
      <c r="CE32" t="e">
        <f t="shared" si="83"/>
        <v>#N/A</v>
      </c>
      <c r="CF32">
        <f t="shared" si="41"/>
        <v>46</v>
      </c>
      <c r="CG32">
        <f t="shared" si="42"/>
        <v>0</v>
      </c>
      <c r="CH32">
        <f t="shared" si="43"/>
        <v>128.1</v>
      </c>
      <c r="CI32" t="b">
        <f t="shared" si="44"/>
        <v>0</v>
      </c>
      <c r="CJ32">
        <f t="shared" si="84"/>
        <v>38</v>
      </c>
      <c r="CK32" t="e">
        <f t="shared" si="85"/>
        <v>#N/A</v>
      </c>
      <c r="CL32">
        <f t="shared" si="45"/>
        <v>38</v>
      </c>
      <c r="CM32">
        <f t="shared" si="46"/>
        <v>0</v>
      </c>
      <c r="CN32">
        <f t="shared" si="47"/>
        <v>128.1</v>
      </c>
      <c r="CO32" t="b">
        <f t="shared" si="48"/>
        <v>0</v>
      </c>
      <c r="CP32">
        <f t="shared" si="86"/>
        <v>38</v>
      </c>
      <c r="CQ32" t="e">
        <f t="shared" si="87"/>
        <v>#N/A</v>
      </c>
      <c r="CR32">
        <f t="shared" si="49"/>
        <v>38</v>
      </c>
      <c r="CS32">
        <f t="shared" si="50"/>
        <v>0</v>
      </c>
      <c r="CT32">
        <f t="shared" si="51"/>
        <v>128.1</v>
      </c>
      <c r="CU32" t="b">
        <f t="shared" si="52"/>
        <v>0</v>
      </c>
      <c r="CV32">
        <f t="shared" si="88"/>
        <v>38</v>
      </c>
      <c r="CW32" t="e">
        <f t="shared" si="89"/>
        <v>#N/A</v>
      </c>
      <c r="CX32">
        <f t="shared" si="53"/>
        <v>38</v>
      </c>
      <c r="CY32">
        <f t="shared" si="54"/>
        <v>0</v>
      </c>
      <c r="CZ32" t="b">
        <f t="shared" si="55"/>
        <v>0</v>
      </c>
      <c r="DA32" t="b">
        <f t="shared" si="56"/>
        <v>0</v>
      </c>
      <c r="DB32" t="e">
        <f t="shared" si="90"/>
        <v>#N/A</v>
      </c>
      <c r="DC32" t="e">
        <f t="shared" si="91"/>
        <v>#N/A</v>
      </c>
      <c r="DD32">
        <f t="shared" si="57"/>
        <v>0</v>
      </c>
      <c r="DE32">
        <f t="shared" si="58"/>
        <v>0</v>
      </c>
      <c r="DF32" t="b">
        <f t="shared" si="59"/>
        <v>0</v>
      </c>
      <c r="DG32" t="b">
        <f t="shared" si="60"/>
        <v>0</v>
      </c>
      <c r="DH32" t="e">
        <f t="shared" si="92"/>
        <v>#N/A</v>
      </c>
      <c r="DI32" t="e">
        <f t="shared" si="93"/>
        <v>#N/A</v>
      </c>
      <c r="DJ32">
        <f t="shared" si="61"/>
        <v>0</v>
      </c>
      <c r="DK32">
        <f t="shared" si="62"/>
        <v>0</v>
      </c>
      <c r="DL32" t="b">
        <f t="shared" si="63"/>
        <v>0</v>
      </c>
      <c r="DM32" t="b">
        <f t="shared" si="64"/>
        <v>0</v>
      </c>
      <c r="DN32" t="e">
        <f t="shared" si="94"/>
        <v>#N/A</v>
      </c>
      <c r="DO32" t="e">
        <f t="shared" si="95"/>
        <v>#N/A</v>
      </c>
      <c r="DP32">
        <f t="shared" si="65"/>
        <v>0</v>
      </c>
      <c r="DQ32">
        <f t="shared" si="66"/>
        <v>0</v>
      </c>
    </row>
    <row r="33" spans="2:121" x14ac:dyDescent="0.25">
      <c r="B33" s="1">
        <v>24</v>
      </c>
      <c r="C33" s="1">
        <v>128</v>
      </c>
      <c r="D33" s="1">
        <v>39.6</v>
      </c>
      <c r="E33" s="1">
        <v>97.5</v>
      </c>
      <c r="F33" s="1"/>
      <c r="G33" s="1"/>
      <c r="H33" s="1"/>
      <c r="J33" s="4" t="str">
        <f>W29</f>
        <v>F</v>
      </c>
      <c r="K33" s="1" t="e">
        <f>IF(AC24&gt;0,1-X29,1)</f>
        <v>#DIV/0!</v>
      </c>
      <c r="L33" s="1" t="e">
        <f>IF(AC25&gt;0,1-Y29,1)</f>
        <v>#DIV/0!</v>
      </c>
      <c r="M33" s="1" t="e">
        <f>IF(AC26&gt;0,1-Z29,1)</f>
        <v>#DIV/0!</v>
      </c>
      <c r="N33" s="1" t="e">
        <f>IF(AC27&gt;0,1-AA29,1)</f>
        <v>#DIV/0!</v>
      </c>
      <c r="O33" s="35" t="e">
        <f>IF(AC28&gt;0,1-AB29,1)</f>
        <v>#DIV/0!</v>
      </c>
      <c r="P33" s="5"/>
      <c r="W33" t="str">
        <f>L9</f>
        <v>B</v>
      </c>
      <c r="X33">
        <f>AK9</f>
        <v>1285.5</v>
      </c>
      <c r="AC33" t="s">
        <v>40</v>
      </c>
      <c r="AF33">
        <f t="shared" si="6"/>
        <v>57.6</v>
      </c>
      <c r="AG33">
        <f t="shared" si="7"/>
        <v>76.7</v>
      </c>
      <c r="AH33">
        <f t="shared" si="8"/>
        <v>23.5</v>
      </c>
      <c r="AI33">
        <f t="shared" si="9"/>
        <v>40</v>
      </c>
      <c r="AJ33">
        <f t="shared" si="10"/>
        <v>23.5</v>
      </c>
      <c r="AK33">
        <f t="shared" si="11"/>
        <v>40</v>
      </c>
      <c r="AL33">
        <f t="shared" si="67"/>
        <v>57.6</v>
      </c>
      <c r="AM33">
        <f t="shared" si="12"/>
        <v>125.4</v>
      </c>
      <c r="AN33">
        <f t="shared" si="68"/>
        <v>21</v>
      </c>
      <c r="AO33">
        <f t="shared" si="69"/>
        <v>74</v>
      </c>
      <c r="AP33">
        <f t="shared" si="13"/>
        <v>21</v>
      </c>
      <c r="AQ33">
        <f t="shared" si="14"/>
        <v>74</v>
      </c>
      <c r="AR33">
        <f t="shared" si="15"/>
        <v>57.6</v>
      </c>
      <c r="AS33" t="b">
        <f t="shared" si="16"/>
        <v>0</v>
      </c>
      <c r="AT33">
        <f t="shared" si="70"/>
        <v>11</v>
      </c>
      <c r="AU33" t="e">
        <f t="shared" si="71"/>
        <v>#N/A</v>
      </c>
      <c r="AV33">
        <f t="shared" si="17"/>
        <v>11</v>
      </c>
      <c r="AW33">
        <f t="shared" si="18"/>
        <v>0</v>
      </c>
      <c r="AX33">
        <f t="shared" si="19"/>
        <v>57.6</v>
      </c>
      <c r="AY33" t="b">
        <f t="shared" si="20"/>
        <v>0</v>
      </c>
      <c r="AZ33">
        <f t="shared" si="72"/>
        <v>11</v>
      </c>
      <c r="BA33" t="e">
        <f t="shared" si="73"/>
        <v>#N/A</v>
      </c>
      <c r="BB33">
        <f t="shared" si="21"/>
        <v>11</v>
      </c>
      <c r="BC33">
        <f t="shared" si="22"/>
        <v>0</v>
      </c>
      <c r="BD33">
        <f t="shared" si="23"/>
        <v>57.6</v>
      </c>
      <c r="BE33" t="b">
        <f t="shared" si="24"/>
        <v>0</v>
      </c>
      <c r="BF33">
        <f t="shared" si="74"/>
        <v>11</v>
      </c>
      <c r="BG33" t="e">
        <f t="shared" si="75"/>
        <v>#N/A</v>
      </c>
      <c r="BH33">
        <f t="shared" si="25"/>
        <v>11</v>
      </c>
      <c r="BI33">
        <f t="shared" si="26"/>
        <v>0</v>
      </c>
      <c r="BJ33">
        <f t="shared" si="27"/>
        <v>76.7</v>
      </c>
      <c r="BK33">
        <f t="shared" si="28"/>
        <v>125.4</v>
      </c>
      <c r="BL33">
        <f t="shared" si="76"/>
        <v>41</v>
      </c>
      <c r="BM33">
        <f t="shared" si="77"/>
        <v>79</v>
      </c>
      <c r="BN33">
        <f t="shared" si="29"/>
        <v>41</v>
      </c>
      <c r="BO33">
        <f t="shared" si="30"/>
        <v>79</v>
      </c>
      <c r="BP33">
        <f t="shared" si="31"/>
        <v>76.7</v>
      </c>
      <c r="BQ33" t="b">
        <f t="shared" si="32"/>
        <v>0</v>
      </c>
      <c r="BR33">
        <f t="shared" si="78"/>
        <v>22</v>
      </c>
      <c r="BS33" t="e">
        <f t="shared" si="79"/>
        <v>#N/A</v>
      </c>
      <c r="BT33">
        <f t="shared" si="33"/>
        <v>22</v>
      </c>
      <c r="BU33">
        <f t="shared" si="34"/>
        <v>0</v>
      </c>
      <c r="BV33">
        <f t="shared" si="35"/>
        <v>76.7</v>
      </c>
      <c r="BW33" t="b">
        <f t="shared" si="36"/>
        <v>0</v>
      </c>
      <c r="BX33">
        <f t="shared" si="80"/>
        <v>22</v>
      </c>
      <c r="BY33" t="e">
        <f t="shared" si="81"/>
        <v>#N/A</v>
      </c>
      <c r="BZ33">
        <f t="shared" si="37"/>
        <v>22</v>
      </c>
      <c r="CA33">
        <f t="shared" si="38"/>
        <v>0</v>
      </c>
      <c r="CB33">
        <f t="shared" si="39"/>
        <v>76.7</v>
      </c>
      <c r="CC33" t="b">
        <f t="shared" si="40"/>
        <v>0</v>
      </c>
      <c r="CD33">
        <f t="shared" si="82"/>
        <v>22</v>
      </c>
      <c r="CE33" t="e">
        <f t="shared" si="83"/>
        <v>#N/A</v>
      </c>
      <c r="CF33">
        <f t="shared" si="41"/>
        <v>22</v>
      </c>
      <c r="CG33">
        <f t="shared" si="42"/>
        <v>0</v>
      </c>
      <c r="CH33">
        <f t="shared" si="43"/>
        <v>125.4</v>
      </c>
      <c r="CI33" t="b">
        <f t="shared" si="44"/>
        <v>0</v>
      </c>
      <c r="CJ33">
        <f t="shared" si="84"/>
        <v>37</v>
      </c>
      <c r="CK33" t="e">
        <f t="shared" si="85"/>
        <v>#N/A</v>
      </c>
      <c r="CL33">
        <f t="shared" si="45"/>
        <v>37</v>
      </c>
      <c r="CM33">
        <f t="shared" si="46"/>
        <v>0</v>
      </c>
      <c r="CN33">
        <f t="shared" si="47"/>
        <v>125.4</v>
      </c>
      <c r="CO33" t="b">
        <f t="shared" si="48"/>
        <v>0</v>
      </c>
      <c r="CP33">
        <f t="shared" si="86"/>
        <v>37</v>
      </c>
      <c r="CQ33" t="e">
        <f t="shared" si="87"/>
        <v>#N/A</v>
      </c>
      <c r="CR33">
        <f t="shared" si="49"/>
        <v>37</v>
      </c>
      <c r="CS33">
        <f t="shared" si="50"/>
        <v>0</v>
      </c>
      <c r="CT33">
        <f t="shared" si="51"/>
        <v>125.4</v>
      </c>
      <c r="CU33" t="b">
        <f t="shared" si="52"/>
        <v>0</v>
      </c>
      <c r="CV33">
        <f t="shared" si="88"/>
        <v>37</v>
      </c>
      <c r="CW33" t="e">
        <f t="shared" si="89"/>
        <v>#N/A</v>
      </c>
      <c r="CX33">
        <f t="shared" si="53"/>
        <v>37</v>
      </c>
      <c r="CY33">
        <f t="shared" si="54"/>
        <v>0</v>
      </c>
      <c r="CZ33" t="b">
        <f t="shared" si="55"/>
        <v>0</v>
      </c>
      <c r="DA33" t="b">
        <f t="shared" si="56"/>
        <v>0</v>
      </c>
      <c r="DB33" t="e">
        <f t="shared" si="90"/>
        <v>#N/A</v>
      </c>
      <c r="DC33" t="e">
        <f t="shared" si="91"/>
        <v>#N/A</v>
      </c>
      <c r="DD33">
        <f t="shared" si="57"/>
        <v>0</v>
      </c>
      <c r="DE33">
        <f t="shared" si="58"/>
        <v>0</v>
      </c>
      <c r="DF33" t="b">
        <f t="shared" si="59"/>
        <v>0</v>
      </c>
      <c r="DG33" t="b">
        <f t="shared" si="60"/>
        <v>0</v>
      </c>
      <c r="DH33" t="e">
        <f t="shared" si="92"/>
        <v>#N/A</v>
      </c>
      <c r="DI33" t="e">
        <f t="shared" si="93"/>
        <v>#N/A</v>
      </c>
      <c r="DJ33">
        <f t="shared" si="61"/>
        <v>0</v>
      </c>
      <c r="DK33">
        <f t="shared" si="62"/>
        <v>0</v>
      </c>
      <c r="DL33" t="b">
        <f t="shared" si="63"/>
        <v>0</v>
      </c>
      <c r="DM33" t="b">
        <f t="shared" si="64"/>
        <v>0</v>
      </c>
      <c r="DN33" t="e">
        <f t="shared" si="94"/>
        <v>#N/A</v>
      </c>
      <c r="DO33" t="e">
        <f t="shared" si="95"/>
        <v>#N/A</v>
      </c>
      <c r="DP33">
        <f t="shared" si="65"/>
        <v>0</v>
      </c>
      <c r="DQ33">
        <f t="shared" si="66"/>
        <v>0</v>
      </c>
    </row>
    <row r="34" spans="2:121" x14ac:dyDescent="0.25">
      <c r="B34" s="1">
        <v>25</v>
      </c>
      <c r="C34" s="1">
        <v>94.5</v>
      </c>
      <c r="D34" s="1">
        <v>77.900000000000006</v>
      </c>
      <c r="E34" s="1">
        <v>60</v>
      </c>
      <c r="F34" s="1"/>
      <c r="G34" s="1"/>
      <c r="H34" s="1"/>
      <c r="J34" s="4"/>
      <c r="K34" s="1" t="str">
        <f>K27</f>
        <v>A</v>
      </c>
      <c r="L34" s="1" t="str">
        <f t="shared" ref="L34:P34" si="98">L27</f>
        <v>B</v>
      </c>
      <c r="M34" s="1" t="str">
        <f t="shared" si="98"/>
        <v>C</v>
      </c>
      <c r="N34" s="1" t="str">
        <f t="shared" si="98"/>
        <v>D</v>
      </c>
      <c r="O34" s="1" t="str">
        <f t="shared" si="98"/>
        <v>E</v>
      </c>
      <c r="P34" s="5" t="str">
        <f t="shared" si="98"/>
        <v>F</v>
      </c>
      <c r="W34" t="str">
        <f>M9</f>
        <v>C</v>
      </c>
      <c r="X34">
        <f>AQ9</f>
        <v>1117</v>
      </c>
      <c r="Y34">
        <f>BO9</f>
        <v>943.5</v>
      </c>
      <c r="AC34">
        <f>SUM(X33:AB37)</f>
        <v>3346</v>
      </c>
      <c r="AF34">
        <f t="shared" si="6"/>
        <v>98.6</v>
      </c>
      <c r="AG34">
        <f t="shared" si="7"/>
        <v>74.8</v>
      </c>
      <c r="AH34">
        <f t="shared" si="8"/>
        <v>62</v>
      </c>
      <c r="AI34">
        <f t="shared" si="9"/>
        <v>34</v>
      </c>
      <c r="AJ34">
        <f t="shared" si="10"/>
        <v>62</v>
      </c>
      <c r="AK34">
        <f t="shared" si="11"/>
        <v>34</v>
      </c>
      <c r="AL34">
        <f t="shared" si="67"/>
        <v>98.6</v>
      </c>
      <c r="AM34">
        <f t="shared" si="12"/>
        <v>41.3</v>
      </c>
      <c r="AN34">
        <f t="shared" si="68"/>
        <v>53</v>
      </c>
      <c r="AO34">
        <f t="shared" si="69"/>
        <v>11</v>
      </c>
      <c r="AP34">
        <f t="shared" si="13"/>
        <v>53</v>
      </c>
      <c r="AQ34">
        <f t="shared" si="14"/>
        <v>11</v>
      </c>
      <c r="AR34">
        <f t="shared" si="15"/>
        <v>98.6</v>
      </c>
      <c r="AS34" t="b">
        <f t="shared" si="16"/>
        <v>0</v>
      </c>
      <c r="AT34">
        <f t="shared" si="70"/>
        <v>26</v>
      </c>
      <c r="AU34" t="e">
        <f t="shared" si="71"/>
        <v>#N/A</v>
      </c>
      <c r="AV34">
        <f t="shared" si="17"/>
        <v>26</v>
      </c>
      <c r="AW34">
        <f t="shared" si="18"/>
        <v>0</v>
      </c>
      <c r="AX34">
        <f t="shared" si="19"/>
        <v>98.6</v>
      </c>
      <c r="AY34" t="b">
        <f t="shared" si="20"/>
        <v>0</v>
      </c>
      <c r="AZ34">
        <f t="shared" si="72"/>
        <v>26</v>
      </c>
      <c r="BA34" t="e">
        <f t="shared" si="73"/>
        <v>#N/A</v>
      </c>
      <c r="BB34">
        <f t="shared" si="21"/>
        <v>26</v>
      </c>
      <c r="BC34">
        <f t="shared" si="22"/>
        <v>0</v>
      </c>
      <c r="BD34">
        <f t="shared" si="23"/>
        <v>98.6</v>
      </c>
      <c r="BE34" t="b">
        <f t="shared" si="24"/>
        <v>0</v>
      </c>
      <c r="BF34">
        <f t="shared" si="74"/>
        <v>26</v>
      </c>
      <c r="BG34" t="e">
        <f t="shared" si="75"/>
        <v>#N/A</v>
      </c>
      <c r="BH34">
        <f t="shared" si="25"/>
        <v>26</v>
      </c>
      <c r="BI34">
        <f t="shared" si="26"/>
        <v>0</v>
      </c>
      <c r="BJ34">
        <f t="shared" si="27"/>
        <v>74.8</v>
      </c>
      <c r="BK34">
        <f t="shared" si="28"/>
        <v>41.3</v>
      </c>
      <c r="BL34">
        <f t="shared" si="76"/>
        <v>36</v>
      </c>
      <c r="BM34">
        <f t="shared" si="77"/>
        <v>12</v>
      </c>
      <c r="BN34">
        <f t="shared" si="29"/>
        <v>36</v>
      </c>
      <c r="BO34">
        <f t="shared" si="30"/>
        <v>12</v>
      </c>
      <c r="BP34">
        <f t="shared" si="31"/>
        <v>74.8</v>
      </c>
      <c r="BQ34" t="b">
        <f t="shared" si="32"/>
        <v>0</v>
      </c>
      <c r="BR34">
        <f t="shared" si="78"/>
        <v>17</v>
      </c>
      <c r="BS34" t="e">
        <f t="shared" si="79"/>
        <v>#N/A</v>
      </c>
      <c r="BT34">
        <f t="shared" si="33"/>
        <v>17</v>
      </c>
      <c r="BU34">
        <f t="shared" si="34"/>
        <v>0</v>
      </c>
      <c r="BV34">
        <f t="shared" si="35"/>
        <v>74.8</v>
      </c>
      <c r="BW34" t="b">
        <f t="shared" si="36"/>
        <v>0</v>
      </c>
      <c r="BX34">
        <f t="shared" si="80"/>
        <v>17</v>
      </c>
      <c r="BY34" t="e">
        <f t="shared" si="81"/>
        <v>#N/A</v>
      </c>
      <c r="BZ34">
        <f t="shared" si="37"/>
        <v>17</v>
      </c>
      <c r="CA34">
        <f t="shared" si="38"/>
        <v>0</v>
      </c>
      <c r="CB34">
        <f t="shared" si="39"/>
        <v>74.8</v>
      </c>
      <c r="CC34" t="b">
        <f t="shared" si="40"/>
        <v>0</v>
      </c>
      <c r="CD34">
        <f t="shared" si="82"/>
        <v>17</v>
      </c>
      <c r="CE34" t="e">
        <f t="shared" si="83"/>
        <v>#N/A</v>
      </c>
      <c r="CF34">
        <f t="shared" si="41"/>
        <v>17</v>
      </c>
      <c r="CG34">
        <f t="shared" si="42"/>
        <v>0</v>
      </c>
      <c r="CH34">
        <f t="shared" si="43"/>
        <v>41.3</v>
      </c>
      <c r="CI34" t="b">
        <f t="shared" si="44"/>
        <v>0</v>
      </c>
      <c r="CJ34">
        <f t="shared" si="84"/>
        <v>6</v>
      </c>
      <c r="CK34" t="e">
        <f t="shared" si="85"/>
        <v>#N/A</v>
      </c>
      <c r="CL34">
        <f t="shared" si="45"/>
        <v>6</v>
      </c>
      <c r="CM34">
        <f t="shared" si="46"/>
        <v>0</v>
      </c>
      <c r="CN34">
        <f t="shared" si="47"/>
        <v>41.3</v>
      </c>
      <c r="CO34" t="b">
        <f t="shared" si="48"/>
        <v>0</v>
      </c>
      <c r="CP34">
        <f t="shared" si="86"/>
        <v>6</v>
      </c>
      <c r="CQ34" t="e">
        <f t="shared" si="87"/>
        <v>#N/A</v>
      </c>
      <c r="CR34">
        <f t="shared" si="49"/>
        <v>6</v>
      </c>
      <c r="CS34">
        <f t="shared" si="50"/>
        <v>0</v>
      </c>
      <c r="CT34">
        <f t="shared" si="51"/>
        <v>41.3</v>
      </c>
      <c r="CU34" t="b">
        <f t="shared" si="52"/>
        <v>0</v>
      </c>
      <c r="CV34">
        <f t="shared" si="88"/>
        <v>6</v>
      </c>
      <c r="CW34" t="e">
        <f t="shared" si="89"/>
        <v>#N/A</v>
      </c>
      <c r="CX34">
        <f t="shared" si="53"/>
        <v>6</v>
      </c>
      <c r="CY34">
        <f t="shared" si="54"/>
        <v>0</v>
      </c>
      <c r="CZ34" t="b">
        <f t="shared" si="55"/>
        <v>0</v>
      </c>
      <c r="DA34" t="b">
        <f t="shared" si="56"/>
        <v>0</v>
      </c>
      <c r="DB34" t="e">
        <f t="shared" si="90"/>
        <v>#N/A</v>
      </c>
      <c r="DC34" t="e">
        <f t="shared" si="91"/>
        <v>#N/A</v>
      </c>
      <c r="DD34">
        <f t="shared" si="57"/>
        <v>0</v>
      </c>
      <c r="DE34">
        <f t="shared" si="58"/>
        <v>0</v>
      </c>
      <c r="DF34" t="b">
        <f t="shared" si="59"/>
        <v>0</v>
      </c>
      <c r="DG34" t="b">
        <f t="shared" si="60"/>
        <v>0</v>
      </c>
      <c r="DH34" t="e">
        <f t="shared" si="92"/>
        <v>#N/A</v>
      </c>
      <c r="DI34" t="e">
        <f t="shared" si="93"/>
        <v>#N/A</v>
      </c>
      <c r="DJ34">
        <f t="shared" si="61"/>
        <v>0</v>
      </c>
      <c r="DK34">
        <f t="shared" si="62"/>
        <v>0</v>
      </c>
      <c r="DL34" t="b">
        <f t="shared" si="63"/>
        <v>0</v>
      </c>
      <c r="DM34" t="b">
        <f t="shared" si="64"/>
        <v>0</v>
      </c>
      <c r="DN34" t="e">
        <f t="shared" si="94"/>
        <v>#N/A</v>
      </c>
      <c r="DO34" t="e">
        <f t="shared" si="95"/>
        <v>#N/A</v>
      </c>
      <c r="DP34">
        <f t="shared" si="65"/>
        <v>0</v>
      </c>
      <c r="DQ34">
        <f t="shared" si="66"/>
        <v>0</v>
      </c>
    </row>
    <row r="35" spans="2:121" x14ac:dyDescent="0.25">
      <c r="B35" s="1">
        <v>26</v>
      </c>
      <c r="C35" s="1">
        <v>100.4</v>
      </c>
      <c r="D35" s="1">
        <v>79.900000000000006</v>
      </c>
      <c r="E35" s="1">
        <v>38.6</v>
      </c>
      <c r="F35" s="1"/>
      <c r="G35" s="1"/>
      <c r="H35" s="1"/>
      <c r="J35" s="6"/>
      <c r="K35" s="37" t="s">
        <v>42</v>
      </c>
      <c r="L35" s="37"/>
      <c r="M35" s="37"/>
      <c r="N35" s="37"/>
      <c r="O35" s="37"/>
      <c r="P35" s="7"/>
      <c r="W35" t="str">
        <f>N9</f>
        <v>D</v>
      </c>
      <c r="X35">
        <f>AW9</f>
        <v>0</v>
      </c>
      <c r="Y35">
        <f>BU9</f>
        <v>0</v>
      </c>
      <c r="Z35">
        <f>CM9</f>
        <v>0</v>
      </c>
      <c r="AF35">
        <f t="shared" si="6"/>
        <v>62</v>
      </c>
      <c r="AG35">
        <f t="shared" si="7"/>
        <v>119.5</v>
      </c>
      <c r="AH35">
        <f t="shared" si="8"/>
        <v>26</v>
      </c>
      <c r="AI35">
        <f t="shared" si="9"/>
        <v>77</v>
      </c>
      <c r="AJ35">
        <f t="shared" si="10"/>
        <v>26</v>
      </c>
      <c r="AK35">
        <f t="shared" si="11"/>
        <v>77</v>
      </c>
      <c r="AL35">
        <f t="shared" si="67"/>
        <v>62</v>
      </c>
      <c r="AM35">
        <f t="shared" si="12"/>
        <v>105.1</v>
      </c>
      <c r="AN35">
        <f t="shared" si="68"/>
        <v>27</v>
      </c>
      <c r="AO35">
        <f t="shared" si="69"/>
        <v>60</v>
      </c>
      <c r="AP35">
        <f t="shared" si="13"/>
        <v>27</v>
      </c>
      <c r="AQ35">
        <f t="shared" si="14"/>
        <v>60</v>
      </c>
      <c r="AR35">
        <f t="shared" si="15"/>
        <v>62</v>
      </c>
      <c r="AS35" t="b">
        <f t="shared" si="16"/>
        <v>0</v>
      </c>
      <c r="AT35">
        <f t="shared" si="70"/>
        <v>13</v>
      </c>
      <c r="AU35" t="e">
        <f t="shared" si="71"/>
        <v>#N/A</v>
      </c>
      <c r="AV35">
        <f t="shared" si="17"/>
        <v>13</v>
      </c>
      <c r="AW35">
        <f t="shared" si="18"/>
        <v>0</v>
      </c>
      <c r="AX35">
        <f t="shared" si="19"/>
        <v>62</v>
      </c>
      <c r="AY35" t="b">
        <f t="shared" si="20"/>
        <v>0</v>
      </c>
      <c r="AZ35">
        <f t="shared" si="72"/>
        <v>13</v>
      </c>
      <c r="BA35" t="e">
        <f t="shared" si="73"/>
        <v>#N/A</v>
      </c>
      <c r="BB35">
        <f t="shared" si="21"/>
        <v>13</v>
      </c>
      <c r="BC35">
        <f t="shared" si="22"/>
        <v>0</v>
      </c>
      <c r="BD35">
        <f t="shared" si="23"/>
        <v>62</v>
      </c>
      <c r="BE35" t="b">
        <f t="shared" si="24"/>
        <v>0</v>
      </c>
      <c r="BF35">
        <f t="shared" si="74"/>
        <v>13</v>
      </c>
      <c r="BG35" t="e">
        <f t="shared" si="75"/>
        <v>#N/A</v>
      </c>
      <c r="BH35">
        <f t="shared" si="25"/>
        <v>13</v>
      </c>
      <c r="BI35">
        <f t="shared" si="26"/>
        <v>0</v>
      </c>
      <c r="BJ35">
        <f t="shared" si="27"/>
        <v>119.5</v>
      </c>
      <c r="BK35">
        <f t="shared" si="28"/>
        <v>105.1</v>
      </c>
      <c r="BL35">
        <f t="shared" si="76"/>
        <v>76</v>
      </c>
      <c r="BM35">
        <f t="shared" si="77"/>
        <v>68</v>
      </c>
      <c r="BN35">
        <f t="shared" si="29"/>
        <v>76</v>
      </c>
      <c r="BO35">
        <f t="shared" si="30"/>
        <v>68</v>
      </c>
      <c r="BP35">
        <f t="shared" si="31"/>
        <v>119.5</v>
      </c>
      <c r="BQ35" t="b">
        <f t="shared" si="32"/>
        <v>0</v>
      </c>
      <c r="BR35">
        <f t="shared" si="78"/>
        <v>42</v>
      </c>
      <c r="BS35" t="e">
        <f t="shared" si="79"/>
        <v>#N/A</v>
      </c>
      <c r="BT35">
        <f t="shared" si="33"/>
        <v>42</v>
      </c>
      <c r="BU35">
        <f t="shared" si="34"/>
        <v>0</v>
      </c>
      <c r="BV35">
        <f t="shared" si="35"/>
        <v>119.5</v>
      </c>
      <c r="BW35" t="b">
        <f t="shared" si="36"/>
        <v>0</v>
      </c>
      <c r="BX35">
        <f t="shared" si="80"/>
        <v>42</v>
      </c>
      <c r="BY35" t="e">
        <f t="shared" si="81"/>
        <v>#N/A</v>
      </c>
      <c r="BZ35">
        <f t="shared" si="37"/>
        <v>42</v>
      </c>
      <c r="CA35">
        <f t="shared" si="38"/>
        <v>0</v>
      </c>
      <c r="CB35">
        <f t="shared" si="39"/>
        <v>119.5</v>
      </c>
      <c r="CC35" t="b">
        <f t="shared" si="40"/>
        <v>0</v>
      </c>
      <c r="CD35">
        <f t="shared" si="82"/>
        <v>42</v>
      </c>
      <c r="CE35" t="e">
        <f t="shared" si="83"/>
        <v>#N/A</v>
      </c>
      <c r="CF35">
        <f t="shared" si="41"/>
        <v>42</v>
      </c>
      <c r="CG35">
        <f t="shared" si="42"/>
        <v>0</v>
      </c>
      <c r="CH35">
        <f t="shared" si="43"/>
        <v>105.1</v>
      </c>
      <c r="CI35" t="b">
        <f t="shared" si="44"/>
        <v>0</v>
      </c>
      <c r="CJ35">
        <f t="shared" si="84"/>
        <v>30</v>
      </c>
      <c r="CK35" t="e">
        <f t="shared" si="85"/>
        <v>#N/A</v>
      </c>
      <c r="CL35">
        <f t="shared" si="45"/>
        <v>30</v>
      </c>
      <c r="CM35">
        <f t="shared" si="46"/>
        <v>0</v>
      </c>
      <c r="CN35">
        <f t="shared" si="47"/>
        <v>105.1</v>
      </c>
      <c r="CO35" t="b">
        <f t="shared" si="48"/>
        <v>0</v>
      </c>
      <c r="CP35">
        <f t="shared" si="86"/>
        <v>30</v>
      </c>
      <c r="CQ35" t="e">
        <f t="shared" si="87"/>
        <v>#N/A</v>
      </c>
      <c r="CR35">
        <f t="shared" si="49"/>
        <v>30</v>
      </c>
      <c r="CS35">
        <f t="shared" si="50"/>
        <v>0</v>
      </c>
      <c r="CT35">
        <f t="shared" si="51"/>
        <v>105.1</v>
      </c>
      <c r="CU35" t="b">
        <f t="shared" si="52"/>
        <v>0</v>
      </c>
      <c r="CV35">
        <f t="shared" si="88"/>
        <v>30</v>
      </c>
      <c r="CW35" t="e">
        <f t="shared" si="89"/>
        <v>#N/A</v>
      </c>
      <c r="CX35">
        <f t="shared" si="53"/>
        <v>30</v>
      </c>
      <c r="CY35">
        <f t="shared" si="54"/>
        <v>0</v>
      </c>
      <c r="CZ35" t="b">
        <f t="shared" si="55"/>
        <v>0</v>
      </c>
      <c r="DA35" t="b">
        <f t="shared" si="56"/>
        <v>0</v>
      </c>
      <c r="DB35" t="e">
        <f t="shared" si="90"/>
        <v>#N/A</v>
      </c>
      <c r="DC35" t="e">
        <f t="shared" si="91"/>
        <v>#N/A</v>
      </c>
      <c r="DD35">
        <f t="shared" si="57"/>
        <v>0</v>
      </c>
      <c r="DE35">
        <f t="shared" si="58"/>
        <v>0</v>
      </c>
      <c r="DF35" t="b">
        <f t="shared" si="59"/>
        <v>0</v>
      </c>
      <c r="DG35" t="b">
        <f t="shared" si="60"/>
        <v>0</v>
      </c>
      <c r="DH35" t="e">
        <f t="shared" si="92"/>
        <v>#N/A</v>
      </c>
      <c r="DI35" t="e">
        <f t="shared" si="93"/>
        <v>#N/A</v>
      </c>
      <c r="DJ35">
        <f t="shared" si="61"/>
        <v>0</v>
      </c>
      <c r="DK35">
        <f t="shared" si="62"/>
        <v>0</v>
      </c>
      <c r="DL35" t="b">
        <f t="shared" si="63"/>
        <v>0</v>
      </c>
      <c r="DM35" t="b">
        <f t="shared" si="64"/>
        <v>0</v>
      </c>
      <c r="DN35" t="e">
        <f t="shared" si="94"/>
        <v>#N/A</v>
      </c>
      <c r="DO35" t="e">
        <f t="shared" si="95"/>
        <v>#N/A</v>
      </c>
      <c r="DP35">
        <f t="shared" si="65"/>
        <v>0</v>
      </c>
      <c r="DQ35">
        <f t="shared" si="66"/>
        <v>0</v>
      </c>
    </row>
    <row r="36" spans="2:121" x14ac:dyDescent="0.25">
      <c r="B36" s="1">
        <v>27</v>
      </c>
      <c r="C36" s="1">
        <v>114.1</v>
      </c>
      <c r="D36" s="1">
        <v>116.4</v>
      </c>
      <c r="E36" s="1">
        <v>151.5</v>
      </c>
      <c r="F36" s="1"/>
      <c r="G36" s="1"/>
      <c r="H36" s="1"/>
      <c r="W36" t="str">
        <f>O9</f>
        <v>E</v>
      </c>
      <c r="X36">
        <f>BC9</f>
        <v>0</v>
      </c>
      <c r="Y36">
        <f>CA9</f>
        <v>0</v>
      </c>
      <c r="Z36">
        <f>CS9</f>
        <v>0</v>
      </c>
      <c r="AA36">
        <f>DE9</f>
        <v>0</v>
      </c>
      <c r="AF36">
        <f t="shared" si="6"/>
        <v>36.1</v>
      </c>
      <c r="AG36">
        <f t="shared" si="7"/>
        <v>87.1</v>
      </c>
      <c r="AH36">
        <f t="shared" si="8"/>
        <v>6</v>
      </c>
      <c r="AI36">
        <f t="shared" si="9"/>
        <v>54</v>
      </c>
      <c r="AJ36">
        <f t="shared" si="10"/>
        <v>6</v>
      </c>
      <c r="AK36">
        <f t="shared" si="11"/>
        <v>54</v>
      </c>
      <c r="AL36">
        <f t="shared" si="67"/>
        <v>36.1</v>
      </c>
      <c r="AM36">
        <f t="shared" si="12"/>
        <v>109</v>
      </c>
      <c r="AN36">
        <f t="shared" si="68"/>
        <v>8</v>
      </c>
      <c r="AO36">
        <f t="shared" si="69"/>
        <v>63</v>
      </c>
      <c r="AP36">
        <f t="shared" si="13"/>
        <v>8</v>
      </c>
      <c r="AQ36">
        <f t="shared" si="14"/>
        <v>63</v>
      </c>
      <c r="AR36">
        <f t="shared" si="15"/>
        <v>36.1</v>
      </c>
      <c r="AS36" t="b">
        <f t="shared" si="16"/>
        <v>0</v>
      </c>
      <c r="AT36">
        <f t="shared" si="70"/>
        <v>4</v>
      </c>
      <c r="AU36" t="e">
        <f t="shared" si="71"/>
        <v>#N/A</v>
      </c>
      <c r="AV36">
        <f t="shared" si="17"/>
        <v>4</v>
      </c>
      <c r="AW36">
        <f t="shared" si="18"/>
        <v>0</v>
      </c>
      <c r="AX36">
        <f t="shared" si="19"/>
        <v>36.1</v>
      </c>
      <c r="AY36" t="b">
        <f t="shared" si="20"/>
        <v>0</v>
      </c>
      <c r="AZ36">
        <f t="shared" si="72"/>
        <v>4</v>
      </c>
      <c r="BA36" t="e">
        <f t="shared" si="73"/>
        <v>#N/A</v>
      </c>
      <c r="BB36">
        <f t="shared" si="21"/>
        <v>4</v>
      </c>
      <c r="BC36">
        <f t="shared" si="22"/>
        <v>0</v>
      </c>
      <c r="BD36">
        <f t="shared" si="23"/>
        <v>36.1</v>
      </c>
      <c r="BE36" t="b">
        <f t="shared" si="24"/>
        <v>0</v>
      </c>
      <c r="BF36">
        <f t="shared" si="74"/>
        <v>4</v>
      </c>
      <c r="BG36" t="e">
        <f t="shared" si="75"/>
        <v>#N/A</v>
      </c>
      <c r="BH36">
        <f t="shared" si="25"/>
        <v>4</v>
      </c>
      <c r="BI36">
        <f t="shared" si="26"/>
        <v>0</v>
      </c>
      <c r="BJ36">
        <f t="shared" si="27"/>
        <v>87.1</v>
      </c>
      <c r="BK36">
        <f t="shared" si="28"/>
        <v>109</v>
      </c>
      <c r="BL36">
        <f t="shared" si="76"/>
        <v>54</v>
      </c>
      <c r="BM36">
        <f t="shared" si="77"/>
        <v>69</v>
      </c>
      <c r="BN36">
        <f t="shared" si="29"/>
        <v>54</v>
      </c>
      <c r="BO36">
        <f t="shared" si="30"/>
        <v>69</v>
      </c>
      <c r="BP36">
        <f t="shared" si="31"/>
        <v>87.1</v>
      </c>
      <c r="BQ36" t="b">
        <f t="shared" si="32"/>
        <v>0</v>
      </c>
      <c r="BR36">
        <f t="shared" si="78"/>
        <v>32</v>
      </c>
      <c r="BS36" t="e">
        <f t="shared" si="79"/>
        <v>#N/A</v>
      </c>
      <c r="BT36">
        <f t="shared" si="33"/>
        <v>32</v>
      </c>
      <c r="BU36">
        <f t="shared" si="34"/>
        <v>0</v>
      </c>
      <c r="BV36">
        <f t="shared" si="35"/>
        <v>87.1</v>
      </c>
      <c r="BW36" t="b">
        <f t="shared" si="36"/>
        <v>0</v>
      </c>
      <c r="BX36">
        <f t="shared" si="80"/>
        <v>32</v>
      </c>
      <c r="BY36" t="e">
        <f t="shared" si="81"/>
        <v>#N/A</v>
      </c>
      <c r="BZ36">
        <f t="shared" si="37"/>
        <v>32</v>
      </c>
      <c r="CA36">
        <f t="shared" si="38"/>
        <v>0</v>
      </c>
      <c r="CB36">
        <f t="shared" si="39"/>
        <v>87.1</v>
      </c>
      <c r="CC36" t="b">
        <f t="shared" si="40"/>
        <v>0</v>
      </c>
      <c r="CD36">
        <f t="shared" si="82"/>
        <v>32</v>
      </c>
      <c r="CE36" t="e">
        <f t="shared" si="83"/>
        <v>#N/A</v>
      </c>
      <c r="CF36">
        <f t="shared" si="41"/>
        <v>32</v>
      </c>
      <c r="CG36">
        <f t="shared" si="42"/>
        <v>0</v>
      </c>
      <c r="CH36">
        <f t="shared" si="43"/>
        <v>109</v>
      </c>
      <c r="CI36" t="b">
        <f t="shared" si="44"/>
        <v>0</v>
      </c>
      <c r="CJ36">
        <f t="shared" si="84"/>
        <v>31</v>
      </c>
      <c r="CK36" t="e">
        <f t="shared" si="85"/>
        <v>#N/A</v>
      </c>
      <c r="CL36">
        <f t="shared" si="45"/>
        <v>31</v>
      </c>
      <c r="CM36">
        <f t="shared" si="46"/>
        <v>0</v>
      </c>
      <c r="CN36">
        <f t="shared" si="47"/>
        <v>109</v>
      </c>
      <c r="CO36" t="b">
        <f t="shared" si="48"/>
        <v>0</v>
      </c>
      <c r="CP36">
        <f t="shared" si="86"/>
        <v>31</v>
      </c>
      <c r="CQ36" t="e">
        <f t="shared" si="87"/>
        <v>#N/A</v>
      </c>
      <c r="CR36">
        <f t="shared" si="49"/>
        <v>31</v>
      </c>
      <c r="CS36">
        <f t="shared" si="50"/>
        <v>0</v>
      </c>
      <c r="CT36">
        <f t="shared" si="51"/>
        <v>109</v>
      </c>
      <c r="CU36" t="b">
        <f t="shared" si="52"/>
        <v>0</v>
      </c>
      <c r="CV36">
        <f t="shared" si="88"/>
        <v>31</v>
      </c>
      <c r="CW36" t="e">
        <f t="shared" si="89"/>
        <v>#N/A</v>
      </c>
      <c r="CX36">
        <f t="shared" si="53"/>
        <v>31</v>
      </c>
      <c r="CY36">
        <f t="shared" si="54"/>
        <v>0</v>
      </c>
      <c r="CZ36" t="b">
        <f t="shared" si="55"/>
        <v>0</v>
      </c>
      <c r="DA36" t="b">
        <f t="shared" si="56"/>
        <v>0</v>
      </c>
      <c r="DB36" t="e">
        <f t="shared" si="90"/>
        <v>#N/A</v>
      </c>
      <c r="DC36" t="e">
        <f t="shared" si="91"/>
        <v>#N/A</v>
      </c>
      <c r="DD36">
        <f t="shared" si="57"/>
        <v>0</v>
      </c>
      <c r="DE36">
        <f t="shared" si="58"/>
        <v>0</v>
      </c>
      <c r="DF36" t="b">
        <f t="shared" si="59"/>
        <v>0</v>
      </c>
      <c r="DG36" t="b">
        <f t="shared" si="60"/>
        <v>0</v>
      </c>
      <c r="DH36" t="e">
        <f t="shared" si="92"/>
        <v>#N/A</v>
      </c>
      <c r="DI36" t="e">
        <f t="shared" si="93"/>
        <v>#N/A</v>
      </c>
      <c r="DJ36">
        <f t="shared" si="61"/>
        <v>0</v>
      </c>
      <c r="DK36">
        <f t="shared" si="62"/>
        <v>0</v>
      </c>
      <c r="DL36" t="b">
        <f t="shared" si="63"/>
        <v>0</v>
      </c>
      <c r="DM36" t="b">
        <f t="shared" si="64"/>
        <v>0</v>
      </c>
      <c r="DN36" t="e">
        <f t="shared" si="94"/>
        <v>#N/A</v>
      </c>
      <c r="DO36" t="e">
        <f t="shared" si="95"/>
        <v>#N/A</v>
      </c>
      <c r="DP36">
        <f t="shared" si="65"/>
        <v>0</v>
      </c>
      <c r="DQ36">
        <f t="shared" si="66"/>
        <v>0</v>
      </c>
    </row>
    <row r="37" spans="2:121" x14ac:dyDescent="0.25">
      <c r="B37" s="1">
        <v>28</v>
      </c>
      <c r="C37" s="1">
        <v>35.1</v>
      </c>
      <c r="D37" s="1">
        <v>99.7</v>
      </c>
      <c r="E37" s="1">
        <v>97.9</v>
      </c>
      <c r="F37" s="1"/>
      <c r="G37" s="1"/>
      <c r="H37" s="1"/>
      <c r="K37" s="14" t="s">
        <v>51</v>
      </c>
      <c r="L37" s="14"/>
      <c r="M37" s="14"/>
      <c r="N37" s="14"/>
      <c r="O37" s="14"/>
      <c r="W37" t="str">
        <f>P9</f>
        <v>F</v>
      </c>
      <c r="X37">
        <f>BI9</f>
        <v>0</v>
      </c>
      <c r="Y37">
        <f>CG9</f>
        <v>0</v>
      </c>
      <c r="Z37">
        <f>CY9</f>
        <v>0</v>
      </c>
      <c r="AA37">
        <f>DK9</f>
        <v>0</v>
      </c>
      <c r="AB37">
        <f>DQ9</f>
        <v>0</v>
      </c>
      <c r="AF37">
        <f t="shared" si="6"/>
        <v>155</v>
      </c>
      <c r="AG37">
        <f t="shared" si="7"/>
        <v>62.5</v>
      </c>
      <c r="AH37">
        <f t="shared" si="8"/>
        <v>92</v>
      </c>
      <c r="AI37">
        <f t="shared" si="9"/>
        <v>27</v>
      </c>
      <c r="AJ37">
        <f t="shared" si="10"/>
        <v>92</v>
      </c>
      <c r="AK37">
        <f t="shared" si="11"/>
        <v>27</v>
      </c>
      <c r="AL37">
        <f t="shared" si="67"/>
        <v>155</v>
      </c>
      <c r="AM37">
        <f t="shared" si="12"/>
        <v>61.6</v>
      </c>
      <c r="AN37">
        <f t="shared" si="68"/>
        <v>90</v>
      </c>
      <c r="AO37">
        <f t="shared" si="69"/>
        <v>25</v>
      </c>
      <c r="AP37">
        <f t="shared" si="13"/>
        <v>90</v>
      </c>
      <c r="AQ37">
        <f t="shared" si="14"/>
        <v>25</v>
      </c>
      <c r="AR37">
        <f t="shared" si="15"/>
        <v>155</v>
      </c>
      <c r="AS37" t="b">
        <f t="shared" si="16"/>
        <v>0</v>
      </c>
      <c r="AT37">
        <f t="shared" si="70"/>
        <v>46</v>
      </c>
      <c r="AU37" t="e">
        <f t="shared" si="71"/>
        <v>#N/A</v>
      </c>
      <c r="AV37">
        <f t="shared" si="17"/>
        <v>46</v>
      </c>
      <c r="AW37">
        <f t="shared" si="18"/>
        <v>0</v>
      </c>
      <c r="AX37">
        <f t="shared" si="19"/>
        <v>155</v>
      </c>
      <c r="AY37" t="b">
        <f t="shared" si="20"/>
        <v>0</v>
      </c>
      <c r="AZ37">
        <f t="shared" si="72"/>
        <v>46</v>
      </c>
      <c r="BA37" t="e">
        <f t="shared" si="73"/>
        <v>#N/A</v>
      </c>
      <c r="BB37">
        <f t="shared" si="21"/>
        <v>46</v>
      </c>
      <c r="BC37">
        <f t="shared" si="22"/>
        <v>0</v>
      </c>
      <c r="BD37">
        <f t="shared" si="23"/>
        <v>155</v>
      </c>
      <c r="BE37" t="b">
        <f t="shared" si="24"/>
        <v>0</v>
      </c>
      <c r="BF37">
        <f t="shared" si="74"/>
        <v>46</v>
      </c>
      <c r="BG37" t="e">
        <f t="shared" si="75"/>
        <v>#N/A</v>
      </c>
      <c r="BH37">
        <f t="shared" si="25"/>
        <v>46</v>
      </c>
      <c r="BI37">
        <f t="shared" si="26"/>
        <v>0</v>
      </c>
      <c r="BJ37">
        <f t="shared" si="27"/>
        <v>62.5</v>
      </c>
      <c r="BK37">
        <f t="shared" si="28"/>
        <v>61.6</v>
      </c>
      <c r="BL37">
        <f t="shared" si="76"/>
        <v>29</v>
      </c>
      <c r="BM37">
        <f t="shared" si="77"/>
        <v>27</v>
      </c>
      <c r="BN37">
        <f t="shared" si="29"/>
        <v>29</v>
      </c>
      <c r="BO37">
        <f t="shared" si="30"/>
        <v>27</v>
      </c>
      <c r="BP37">
        <f t="shared" si="31"/>
        <v>62.5</v>
      </c>
      <c r="BQ37" t="b">
        <f t="shared" si="32"/>
        <v>0</v>
      </c>
      <c r="BR37">
        <f t="shared" si="78"/>
        <v>14</v>
      </c>
      <c r="BS37" t="e">
        <f t="shared" si="79"/>
        <v>#N/A</v>
      </c>
      <c r="BT37">
        <f t="shared" si="33"/>
        <v>14</v>
      </c>
      <c r="BU37">
        <f t="shared" si="34"/>
        <v>0</v>
      </c>
      <c r="BV37">
        <f t="shared" si="35"/>
        <v>62.5</v>
      </c>
      <c r="BW37" t="b">
        <f t="shared" si="36"/>
        <v>0</v>
      </c>
      <c r="BX37">
        <f t="shared" si="80"/>
        <v>14</v>
      </c>
      <c r="BY37" t="e">
        <f t="shared" si="81"/>
        <v>#N/A</v>
      </c>
      <c r="BZ37">
        <f t="shared" si="37"/>
        <v>14</v>
      </c>
      <c r="CA37">
        <f t="shared" si="38"/>
        <v>0</v>
      </c>
      <c r="CB37">
        <f t="shared" si="39"/>
        <v>62.5</v>
      </c>
      <c r="CC37" t="b">
        <f t="shared" si="40"/>
        <v>0</v>
      </c>
      <c r="CD37">
        <f t="shared" si="82"/>
        <v>14</v>
      </c>
      <c r="CE37" t="e">
        <f t="shared" si="83"/>
        <v>#N/A</v>
      </c>
      <c r="CF37">
        <f t="shared" si="41"/>
        <v>14</v>
      </c>
      <c r="CG37">
        <f t="shared" si="42"/>
        <v>0</v>
      </c>
      <c r="CH37">
        <f t="shared" si="43"/>
        <v>61.6</v>
      </c>
      <c r="CI37" t="b">
        <f t="shared" si="44"/>
        <v>0</v>
      </c>
      <c r="CJ37">
        <f t="shared" si="84"/>
        <v>14</v>
      </c>
      <c r="CK37" t="e">
        <f t="shared" si="85"/>
        <v>#N/A</v>
      </c>
      <c r="CL37">
        <f t="shared" si="45"/>
        <v>14</v>
      </c>
      <c r="CM37">
        <f t="shared" si="46"/>
        <v>0</v>
      </c>
      <c r="CN37">
        <f t="shared" si="47"/>
        <v>61.6</v>
      </c>
      <c r="CO37" t="b">
        <f t="shared" si="48"/>
        <v>0</v>
      </c>
      <c r="CP37">
        <f t="shared" si="86"/>
        <v>14</v>
      </c>
      <c r="CQ37" t="e">
        <f t="shared" si="87"/>
        <v>#N/A</v>
      </c>
      <c r="CR37">
        <f t="shared" si="49"/>
        <v>14</v>
      </c>
      <c r="CS37">
        <f t="shared" si="50"/>
        <v>0</v>
      </c>
      <c r="CT37">
        <f t="shared" si="51"/>
        <v>61.6</v>
      </c>
      <c r="CU37" t="b">
        <f t="shared" si="52"/>
        <v>0</v>
      </c>
      <c r="CV37">
        <f t="shared" si="88"/>
        <v>14</v>
      </c>
      <c r="CW37" t="e">
        <f t="shared" si="89"/>
        <v>#N/A</v>
      </c>
      <c r="CX37">
        <f t="shared" si="53"/>
        <v>14</v>
      </c>
      <c r="CY37">
        <f t="shared" si="54"/>
        <v>0</v>
      </c>
      <c r="CZ37" t="b">
        <f t="shared" si="55"/>
        <v>0</v>
      </c>
      <c r="DA37" t="b">
        <f t="shared" si="56"/>
        <v>0</v>
      </c>
      <c r="DB37" t="e">
        <f t="shared" si="90"/>
        <v>#N/A</v>
      </c>
      <c r="DC37" t="e">
        <f t="shared" si="91"/>
        <v>#N/A</v>
      </c>
      <c r="DD37">
        <f t="shared" si="57"/>
        <v>0</v>
      </c>
      <c r="DE37">
        <f t="shared" si="58"/>
        <v>0</v>
      </c>
      <c r="DF37" t="b">
        <f t="shared" si="59"/>
        <v>0</v>
      </c>
      <c r="DG37" t="b">
        <f t="shared" si="60"/>
        <v>0</v>
      </c>
      <c r="DH37" t="e">
        <f t="shared" si="92"/>
        <v>#N/A</v>
      </c>
      <c r="DI37" t="e">
        <f t="shared" si="93"/>
        <v>#N/A</v>
      </c>
      <c r="DJ37">
        <f t="shared" si="61"/>
        <v>0</v>
      </c>
      <c r="DK37">
        <f t="shared" si="62"/>
        <v>0</v>
      </c>
      <c r="DL37" t="b">
        <f t="shared" si="63"/>
        <v>0</v>
      </c>
      <c r="DM37" t="b">
        <f t="shared" si="64"/>
        <v>0</v>
      </c>
      <c r="DN37" t="e">
        <f t="shared" si="94"/>
        <v>#N/A</v>
      </c>
      <c r="DO37" t="e">
        <f t="shared" si="95"/>
        <v>#N/A</v>
      </c>
      <c r="DP37">
        <f t="shared" si="65"/>
        <v>0</v>
      </c>
      <c r="DQ37">
        <f t="shared" si="66"/>
        <v>0</v>
      </c>
    </row>
    <row r="38" spans="2:121" x14ac:dyDescent="0.25">
      <c r="B38" s="1">
        <v>29</v>
      </c>
      <c r="C38" s="1">
        <v>69.900000000000006</v>
      </c>
      <c r="D38" s="1">
        <v>80.7</v>
      </c>
      <c r="E38" s="1">
        <v>120.1</v>
      </c>
      <c r="F38" s="1"/>
      <c r="G38" s="1"/>
      <c r="H38" s="1"/>
      <c r="L38" s="14" t="s">
        <v>47</v>
      </c>
      <c r="M38" s="14"/>
      <c r="N38" s="14" t="s">
        <v>48</v>
      </c>
      <c r="O38" s="14"/>
      <c r="AF38">
        <f t="shared" si="6"/>
        <v>81.599999999999994</v>
      </c>
      <c r="AG38">
        <f t="shared" si="7"/>
        <v>88.3</v>
      </c>
      <c r="AH38">
        <f t="shared" si="8"/>
        <v>48</v>
      </c>
      <c r="AI38">
        <f t="shared" si="9"/>
        <v>55</v>
      </c>
      <c r="AJ38">
        <f t="shared" si="10"/>
        <v>48</v>
      </c>
      <c r="AK38">
        <f t="shared" si="11"/>
        <v>55</v>
      </c>
      <c r="AL38">
        <f t="shared" si="67"/>
        <v>81.599999999999994</v>
      </c>
      <c r="AM38">
        <f t="shared" si="12"/>
        <v>84.9</v>
      </c>
      <c r="AN38">
        <f t="shared" si="68"/>
        <v>40</v>
      </c>
      <c r="AO38">
        <f t="shared" si="69"/>
        <v>42</v>
      </c>
      <c r="AP38">
        <f t="shared" si="13"/>
        <v>40</v>
      </c>
      <c r="AQ38">
        <f t="shared" si="14"/>
        <v>42</v>
      </c>
      <c r="AR38">
        <f t="shared" si="15"/>
        <v>81.599999999999994</v>
      </c>
      <c r="AS38" t="b">
        <f t="shared" si="16"/>
        <v>0</v>
      </c>
      <c r="AT38">
        <f t="shared" si="70"/>
        <v>21</v>
      </c>
      <c r="AU38" t="e">
        <f t="shared" si="71"/>
        <v>#N/A</v>
      </c>
      <c r="AV38">
        <f t="shared" si="17"/>
        <v>21</v>
      </c>
      <c r="AW38">
        <f t="shared" si="18"/>
        <v>0</v>
      </c>
      <c r="AX38">
        <f t="shared" si="19"/>
        <v>81.599999999999994</v>
      </c>
      <c r="AY38" t="b">
        <f t="shared" si="20"/>
        <v>0</v>
      </c>
      <c r="AZ38">
        <f t="shared" si="72"/>
        <v>21</v>
      </c>
      <c r="BA38" t="e">
        <f t="shared" si="73"/>
        <v>#N/A</v>
      </c>
      <c r="BB38">
        <f t="shared" si="21"/>
        <v>21</v>
      </c>
      <c r="BC38">
        <f t="shared" si="22"/>
        <v>0</v>
      </c>
      <c r="BD38">
        <f t="shared" si="23"/>
        <v>81.599999999999994</v>
      </c>
      <c r="BE38" t="b">
        <f t="shared" si="24"/>
        <v>0</v>
      </c>
      <c r="BF38">
        <f t="shared" si="74"/>
        <v>21</v>
      </c>
      <c r="BG38" t="e">
        <f t="shared" si="75"/>
        <v>#N/A</v>
      </c>
      <c r="BH38">
        <f t="shared" si="25"/>
        <v>21</v>
      </c>
      <c r="BI38">
        <f t="shared" si="26"/>
        <v>0</v>
      </c>
      <c r="BJ38">
        <f t="shared" si="27"/>
        <v>88.3</v>
      </c>
      <c r="BK38">
        <f t="shared" si="28"/>
        <v>84.9</v>
      </c>
      <c r="BL38">
        <f t="shared" si="76"/>
        <v>56</v>
      </c>
      <c r="BM38">
        <f t="shared" si="77"/>
        <v>50</v>
      </c>
      <c r="BN38">
        <f t="shared" si="29"/>
        <v>56</v>
      </c>
      <c r="BO38">
        <f t="shared" si="30"/>
        <v>50</v>
      </c>
      <c r="BP38">
        <f t="shared" si="31"/>
        <v>88.3</v>
      </c>
      <c r="BQ38" t="b">
        <f t="shared" si="32"/>
        <v>0</v>
      </c>
      <c r="BR38">
        <f t="shared" si="78"/>
        <v>33</v>
      </c>
      <c r="BS38" t="e">
        <f t="shared" si="79"/>
        <v>#N/A</v>
      </c>
      <c r="BT38">
        <f t="shared" si="33"/>
        <v>33</v>
      </c>
      <c r="BU38">
        <f t="shared" si="34"/>
        <v>0</v>
      </c>
      <c r="BV38">
        <f t="shared" si="35"/>
        <v>88.3</v>
      </c>
      <c r="BW38" t="b">
        <f t="shared" si="36"/>
        <v>0</v>
      </c>
      <c r="BX38">
        <f t="shared" si="80"/>
        <v>33</v>
      </c>
      <c r="BY38" t="e">
        <f t="shared" si="81"/>
        <v>#N/A</v>
      </c>
      <c r="BZ38">
        <f t="shared" si="37"/>
        <v>33</v>
      </c>
      <c r="CA38">
        <f t="shared" si="38"/>
        <v>0</v>
      </c>
      <c r="CB38">
        <f t="shared" si="39"/>
        <v>88.3</v>
      </c>
      <c r="CC38" t="b">
        <f t="shared" si="40"/>
        <v>0</v>
      </c>
      <c r="CD38">
        <f t="shared" si="82"/>
        <v>33</v>
      </c>
      <c r="CE38" t="e">
        <f t="shared" si="83"/>
        <v>#N/A</v>
      </c>
      <c r="CF38">
        <f t="shared" si="41"/>
        <v>33</v>
      </c>
      <c r="CG38">
        <f t="shared" si="42"/>
        <v>0</v>
      </c>
      <c r="CH38">
        <f t="shared" si="43"/>
        <v>84.9</v>
      </c>
      <c r="CI38" t="b">
        <f t="shared" si="44"/>
        <v>0</v>
      </c>
      <c r="CJ38">
        <f t="shared" si="84"/>
        <v>20</v>
      </c>
      <c r="CK38" t="e">
        <f t="shared" si="85"/>
        <v>#N/A</v>
      </c>
      <c r="CL38">
        <f t="shared" si="45"/>
        <v>20</v>
      </c>
      <c r="CM38">
        <f t="shared" si="46"/>
        <v>0</v>
      </c>
      <c r="CN38">
        <f t="shared" si="47"/>
        <v>84.9</v>
      </c>
      <c r="CO38" t="b">
        <f t="shared" si="48"/>
        <v>0</v>
      </c>
      <c r="CP38">
        <f t="shared" si="86"/>
        <v>20</v>
      </c>
      <c r="CQ38" t="e">
        <f t="shared" si="87"/>
        <v>#N/A</v>
      </c>
      <c r="CR38">
        <f t="shared" si="49"/>
        <v>20</v>
      </c>
      <c r="CS38">
        <f t="shared" si="50"/>
        <v>0</v>
      </c>
      <c r="CT38">
        <f t="shared" si="51"/>
        <v>84.9</v>
      </c>
      <c r="CU38" t="b">
        <f t="shared" si="52"/>
        <v>0</v>
      </c>
      <c r="CV38">
        <f t="shared" si="88"/>
        <v>20</v>
      </c>
      <c r="CW38" t="e">
        <f t="shared" si="89"/>
        <v>#N/A</v>
      </c>
      <c r="CX38">
        <f t="shared" si="53"/>
        <v>20</v>
      </c>
      <c r="CY38">
        <f t="shared" si="54"/>
        <v>0</v>
      </c>
      <c r="CZ38" t="b">
        <f t="shared" si="55"/>
        <v>0</v>
      </c>
      <c r="DA38" t="b">
        <f t="shared" si="56"/>
        <v>0</v>
      </c>
      <c r="DB38" t="e">
        <f t="shared" si="90"/>
        <v>#N/A</v>
      </c>
      <c r="DC38" t="e">
        <f t="shared" si="91"/>
        <v>#N/A</v>
      </c>
      <c r="DD38">
        <f t="shared" si="57"/>
        <v>0</v>
      </c>
      <c r="DE38">
        <f t="shared" si="58"/>
        <v>0</v>
      </c>
      <c r="DF38" t="b">
        <f t="shared" si="59"/>
        <v>0</v>
      </c>
      <c r="DG38" t="b">
        <f t="shared" si="60"/>
        <v>0</v>
      </c>
      <c r="DH38" t="e">
        <f t="shared" si="92"/>
        <v>#N/A</v>
      </c>
      <c r="DI38" t="e">
        <f t="shared" si="93"/>
        <v>#N/A</v>
      </c>
      <c r="DJ38">
        <f t="shared" si="61"/>
        <v>0</v>
      </c>
      <c r="DK38">
        <f t="shared" si="62"/>
        <v>0</v>
      </c>
      <c r="DL38" t="b">
        <f t="shared" si="63"/>
        <v>0</v>
      </c>
      <c r="DM38" t="b">
        <f t="shared" si="64"/>
        <v>0</v>
      </c>
      <c r="DN38" t="e">
        <f t="shared" si="94"/>
        <v>#N/A</v>
      </c>
      <c r="DO38" t="e">
        <f t="shared" si="95"/>
        <v>#N/A</v>
      </c>
      <c r="DP38">
        <f t="shared" si="65"/>
        <v>0</v>
      </c>
      <c r="DQ38">
        <f t="shared" si="66"/>
        <v>0</v>
      </c>
    </row>
    <row r="39" spans="2:121" x14ac:dyDescent="0.25">
      <c r="B39" s="1">
        <v>30</v>
      </c>
      <c r="C39" s="1">
        <v>53.5</v>
      </c>
      <c r="D39" s="1">
        <v>82</v>
      </c>
      <c r="E39" s="1">
        <v>12.9</v>
      </c>
      <c r="F39" s="1"/>
      <c r="G39" s="1"/>
      <c r="H39" s="1"/>
      <c r="K39" t="s">
        <v>46</v>
      </c>
      <c r="L39" s="10">
        <f>X10-1</f>
        <v>2</v>
      </c>
      <c r="M39" s="10"/>
      <c r="N39" s="10">
        <f>(X10*(X10-1))/2</f>
        <v>3</v>
      </c>
      <c r="O39" s="10"/>
      <c r="AF39">
        <f t="shared" si="6"/>
        <v>128</v>
      </c>
      <c r="AG39">
        <f t="shared" si="7"/>
        <v>39.6</v>
      </c>
      <c r="AH39">
        <f t="shared" si="8"/>
        <v>81</v>
      </c>
      <c r="AI39">
        <f t="shared" si="9"/>
        <v>9</v>
      </c>
      <c r="AJ39">
        <f t="shared" si="10"/>
        <v>81</v>
      </c>
      <c r="AK39">
        <f t="shared" si="11"/>
        <v>9</v>
      </c>
      <c r="AL39">
        <f t="shared" si="67"/>
        <v>128</v>
      </c>
      <c r="AM39">
        <f t="shared" si="12"/>
        <v>97.5</v>
      </c>
      <c r="AN39">
        <f t="shared" si="68"/>
        <v>76</v>
      </c>
      <c r="AO39">
        <f t="shared" si="69"/>
        <v>51</v>
      </c>
      <c r="AP39">
        <f t="shared" si="13"/>
        <v>76</v>
      </c>
      <c r="AQ39">
        <f t="shared" si="14"/>
        <v>51</v>
      </c>
      <c r="AR39">
        <f t="shared" si="15"/>
        <v>128</v>
      </c>
      <c r="AS39" t="b">
        <f t="shared" si="16"/>
        <v>0</v>
      </c>
      <c r="AT39">
        <f t="shared" si="70"/>
        <v>39</v>
      </c>
      <c r="AU39" t="e">
        <f t="shared" si="71"/>
        <v>#N/A</v>
      </c>
      <c r="AV39">
        <f t="shared" si="17"/>
        <v>39</v>
      </c>
      <c r="AW39">
        <f t="shared" si="18"/>
        <v>0</v>
      </c>
      <c r="AX39">
        <f t="shared" si="19"/>
        <v>128</v>
      </c>
      <c r="AY39" t="b">
        <f t="shared" si="20"/>
        <v>0</v>
      </c>
      <c r="AZ39">
        <f t="shared" si="72"/>
        <v>39</v>
      </c>
      <c r="BA39" t="e">
        <f t="shared" si="73"/>
        <v>#N/A</v>
      </c>
      <c r="BB39">
        <f t="shared" si="21"/>
        <v>39</v>
      </c>
      <c r="BC39">
        <f t="shared" si="22"/>
        <v>0</v>
      </c>
      <c r="BD39">
        <f t="shared" si="23"/>
        <v>128</v>
      </c>
      <c r="BE39" t="b">
        <f t="shared" si="24"/>
        <v>0</v>
      </c>
      <c r="BF39">
        <f t="shared" si="74"/>
        <v>39</v>
      </c>
      <c r="BG39" t="e">
        <f t="shared" si="75"/>
        <v>#N/A</v>
      </c>
      <c r="BH39">
        <f t="shared" si="25"/>
        <v>39</v>
      </c>
      <c r="BI39">
        <f t="shared" si="26"/>
        <v>0</v>
      </c>
      <c r="BJ39">
        <f t="shared" si="27"/>
        <v>39.6</v>
      </c>
      <c r="BK39">
        <f t="shared" si="28"/>
        <v>97.5</v>
      </c>
      <c r="BL39">
        <f t="shared" si="76"/>
        <v>9</v>
      </c>
      <c r="BM39">
        <f t="shared" si="77"/>
        <v>62</v>
      </c>
      <c r="BN39">
        <f t="shared" si="29"/>
        <v>9</v>
      </c>
      <c r="BO39">
        <f t="shared" si="30"/>
        <v>62</v>
      </c>
      <c r="BP39">
        <f t="shared" si="31"/>
        <v>39.6</v>
      </c>
      <c r="BQ39" t="b">
        <f t="shared" si="32"/>
        <v>0</v>
      </c>
      <c r="BR39">
        <f t="shared" si="78"/>
        <v>4</v>
      </c>
      <c r="BS39" t="e">
        <f t="shared" si="79"/>
        <v>#N/A</v>
      </c>
      <c r="BT39">
        <f t="shared" si="33"/>
        <v>4</v>
      </c>
      <c r="BU39">
        <f t="shared" si="34"/>
        <v>0</v>
      </c>
      <c r="BV39">
        <f t="shared" si="35"/>
        <v>39.6</v>
      </c>
      <c r="BW39" t="b">
        <f t="shared" si="36"/>
        <v>0</v>
      </c>
      <c r="BX39">
        <f t="shared" si="80"/>
        <v>4</v>
      </c>
      <c r="BY39" t="e">
        <f t="shared" si="81"/>
        <v>#N/A</v>
      </c>
      <c r="BZ39">
        <f t="shared" si="37"/>
        <v>4</v>
      </c>
      <c r="CA39">
        <f t="shared" si="38"/>
        <v>0</v>
      </c>
      <c r="CB39">
        <f t="shared" si="39"/>
        <v>39.6</v>
      </c>
      <c r="CC39" t="b">
        <f t="shared" si="40"/>
        <v>0</v>
      </c>
      <c r="CD39">
        <f t="shared" si="82"/>
        <v>4</v>
      </c>
      <c r="CE39" t="e">
        <f t="shared" si="83"/>
        <v>#N/A</v>
      </c>
      <c r="CF39">
        <f t="shared" si="41"/>
        <v>4</v>
      </c>
      <c r="CG39">
        <f t="shared" si="42"/>
        <v>0</v>
      </c>
      <c r="CH39">
        <f t="shared" si="43"/>
        <v>97.5</v>
      </c>
      <c r="CI39" t="b">
        <f t="shared" si="44"/>
        <v>0</v>
      </c>
      <c r="CJ39">
        <f t="shared" si="84"/>
        <v>26</v>
      </c>
      <c r="CK39" t="e">
        <f t="shared" si="85"/>
        <v>#N/A</v>
      </c>
      <c r="CL39">
        <f t="shared" si="45"/>
        <v>26</v>
      </c>
      <c r="CM39">
        <f t="shared" si="46"/>
        <v>0</v>
      </c>
      <c r="CN39">
        <f t="shared" si="47"/>
        <v>97.5</v>
      </c>
      <c r="CO39" t="b">
        <f t="shared" si="48"/>
        <v>0</v>
      </c>
      <c r="CP39">
        <f t="shared" si="86"/>
        <v>26</v>
      </c>
      <c r="CQ39" t="e">
        <f t="shared" si="87"/>
        <v>#N/A</v>
      </c>
      <c r="CR39">
        <f t="shared" si="49"/>
        <v>26</v>
      </c>
      <c r="CS39">
        <f t="shared" si="50"/>
        <v>0</v>
      </c>
      <c r="CT39">
        <f t="shared" si="51"/>
        <v>97.5</v>
      </c>
      <c r="CU39" t="b">
        <f t="shared" si="52"/>
        <v>0</v>
      </c>
      <c r="CV39">
        <f t="shared" si="88"/>
        <v>26</v>
      </c>
      <c r="CW39" t="e">
        <f t="shared" si="89"/>
        <v>#N/A</v>
      </c>
      <c r="CX39">
        <f t="shared" si="53"/>
        <v>26</v>
      </c>
      <c r="CY39">
        <f t="shared" si="54"/>
        <v>0</v>
      </c>
      <c r="CZ39" t="b">
        <f t="shared" si="55"/>
        <v>0</v>
      </c>
      <c r="DA39" t="b">
        <f t="shared" si="56"/>
        <v>0</v>
      </c>
      <c r="DB39" t="e">
        <f t="shared" si="90"/>
        <v>#N/A</v>
      </c>
      <c r="DC39" t="e">
        <f t="shared" si="91"/>
        <v>#N/A</v>
      </c>
      <c r="DD39">
        <f t="shared" si="57"/>
        <v>0</v>
      </c>
      <c r="DE39">
        <f t="shared" si="58"/>
        <v>0</v>
      </c>
      <c r="DF39" t="b">
        <f t="shared" si="59"/>
        <v>0</v>
      </c>
      <c r="DG39" t="b">
        <f t="shared" si="60"/>
        <v>0</v>
      </c>
      <c r="DH39" t="e">
        <f t="shared" si="92"/>
        <v>#N/A</v>
      </c>
      <c r="DI39" t="e">
        <f t="shared" si="93"/>
        <v>#N/A</v>
      </c>
      <c r="DJ39">
        <f t="shared" si="61"/>
        <v>0</v>
      </c>
      <c r="DK39">
        <f t="shared" si="62"/>
        <v>0</v>
      </c>
      <c r="DL39" t="b">
        <f t="shared" si="63"/>
        <v>0</v>
      </c>
      <c r="DM39" t="b">
        <f t="shared" si="64"/>
        <v>0</v>
      </c>
      <c r="DN39" t="e">
        <f t="shared" si="94"/>
        <v>#N/A</v>
      </c>
      <c r="DO39" t="e">
        <f t="shared" si="95"/>
        <v>#N/A</v>
      </c>
      <c r="DP39">
        <f t="shared" si="65"/>
        <v>0</v>
      </c>
      <c r="DQ39">
        <f t="shared" si="66"/>
        <v>0</v>
      </c>
    </row>
    <row r="40" spans="2:121" x14ac:dyDescent="0.25">
      <c r="B40" s="1">
        <v>31</v>
      </c>
      <c r="C40" s="1">
        <v>135.19999999999999</v>
      </c>
      <c r="D40" s="1">
        <v>40</v>
      </c>
      <c r="E40" s="1">
        <v>62.1</v>
      </c>
      <c r="F40" s="1"/>
      <c r="G40" s="1"/>
      <c r="H40" s="1"/>
      <c r="K40" t="s">
        <v>50</v>
      </c>
      <c r="L40" s="11">
        <f>0.1/L$39</f>
        <v>0.05</v>
      </c>
      <c r="M40" s="11"/>
      <c r="N40" s="12">
        <f>0.1/N39</f>
        <v>3.3333333333333333E-2</v>
      </c>
      <c r="O40" s="12"/>
      <c r="W40" t="s">
        <v>55</v>
      </c>
      <c r="AF40">
        <f t="shared" si="6"/>
        <v>94.5</v>
      </c>
      <c r="AG40">
        <f t="shared" si="7"/>
        <v>77.900000000000006</v>
      </c>
      <c r="AH40">
        <f t="shared" si="8"/>
        <v>60</v>
      </c>
      <c r="AI40">
        <f t="shared" si="9"/>
        <v>41</v>
      </c>
      <c r="AJ40">
        <f t="shared" si="10"/>
        <v>60</v>
      </c>
      <c r="AK40">
        <f t="shared" si="11"/>
        <v>41</v>
      </c>
      <c r="AL40">
        <f t="shared" si="67"/>
        <v>94.5</v>
      </c>
      <c r="AM40">
        <f t="shared" si="12"/>
        <v>60</v>
      </c>
      <c r="AN40">
        <f t="shared" si="68"/>
        <v>49</v>
      </c>
      <c r="AO40">
        <f t="shared" si="69"/>
        <v>23</v>
      </c>
      <c r="AP40">
        <f t="shared" si="13"/>
        <v>49</v>
      </c>
      <c r="AQ40">
        <f t="shared" si="14"/>
        <v>23</v>
      </c>
      <c r="AR40">
        <f t="shared" si="15"/>
        <v>94.5</v>
      </c>
      <c r="AS40" t="b">
        <f t="shared" si="16"/>
        <v>0</v>
      </c>
      <c r="AT40">
        <f t="shared" si="70"/>
        <v>25</v>
      </c>
      <c r="AU40" t="e">
        <f t="shared" si="71"/>
        <v>#N/A</v>
      </c>
      <c r="AV40">
        <f t="shared" si="17"/>
        <v>25</v>
      </c>
      <c r="AW40">
        <f t="shared" si="18"/>
        <v>0</v>
      </c>
      <c r="AX40">
        <f t="shared" si="19"/>
        <v>94.5</v>
      </c>
      <c r="AY40" t="b">
        <f t="shared" si="20"/>
        <v>0</v>
      </c>
      <c r="AZ40">
        <f t="shared" si="72"/>
        <v>25</v>
      </c>
      <c r="BA40" t="e">
        <f t="shared" si="73"/>
        <v>#N/A</v>
      </c>
      <c r="BB40">
        <f t="shared" si="21"/>
        <v>25</v>
      </c>
      <c r="BC40">
        <f t="shared" si="22"/>
        <v>0</v>
      </c>
      <c r="BD40">
        <f t="shared" si="23"/>
        <v>94.5</v>
      </c>
      <c r="BE40" t="b">
        <f t="shared" si="24"/>
        <v>0</v>
      </c>
      <c r="BF40">
        <f t="shared" si="74"/>
        <v>25</v>
      </c>
      <c r="BG40" t="e">
        <f t="shared" si="75"/>
        <v>#N/A</v>
      </c>
      <c r="BH40">
        <f t="shared" si="25"/>
        <v>25</v>
      </c>
      <c r="BI40">
        <f t="shared" si="26"/>
        <v>0</v>
      </c>
      <c r="BJ40">
        <f t="shared" si="27"/>
        <v>77.900000000000006</v>
      </c>
      <c r="BK40">
        <f t="shared" si="28"/>
        <v>60</v>
      </c>
      <c r="BL40">
        <f t="shared" si="76"/>
        <v>42</v>
      </c>
      <c r="BM40">
        <f t="shared" si="77"/>
        <v>25</v>
      </c>
      <c r="BN40">
        <f t="shared" si="29"/>
        <v>42</v>
      </c>
      <c r="BO40">
        <f t="shared" si="30"/>
        <v>25</v>
      </c>
      <c r="BP40">
        <f t="shared" si="31"/>
        <v>77.900000000000006</v>
      </c>
      <c r="BQ40" t="b">
        <f t="shared" si="32"/>
        <v>0</v>
      </c>
      <c r="BR40">
        <f t="shared" si="78"/>
        <v>23</v>
      </c>
      <c r="BS40" t="e">
        <f t="shared" si="79"/>
        <v>#N/A</v>
      </c>
      <c r="BT40">
        <f t="shared" si="33"/>
        <v>23</v>
      </c>
      <c r="BU40">
        <f t="shared" si="34"/>
        <v>0</v>
      </c>
      <c r="BV40">
        <f t="shared" si="35"/>
        <v>77.900000000000006</v>
      </c>
      <c r="BW40" t="b">
        <f t="shared" si="36"/>
        <v>0</v>
      </c>
      <c r="BX40">
        <f t="shared" si="80"/>
        <v>23</v>
      </c>
      <c r="BY40" t="e">
        <f t="shared" si="81"/>
        <v>#N/A</v>
      </c>
      <c r="BZ40">
        <f t="shared" si="37"/>
        <v>23</v>
      </c>
      <c r="CA40">
        <f t="shared" si="38"/>
        <v>0</v>
      </c>
      <c r="CB40">
        <f t="shared" si="39"/>
        <v>77.900000000000006</v>
      </c>
      <c r="CC40" t="b">
        <f t="shared" si="40"/>
        <v>0</v>
      </c>
      <c r="CD40">
        <f t="shared" si="82"/>
        <v>23</v>
      </c>
      <c r="CE40" t="e">
        <f t="shared" si="83"/>
        <v>#N/A</v>
      </c>
      <c r="CF40">
        <f t="shared" si="41"/>
        <v>23</v>
      </c>
      <c r="CG40">
        <f t="shared" si="42"/>
        <v>0</v>
      </c>
      <c r="CH40">
        <f t="shared" si="43"/>
        <v>60</v>
      </c>
      <c r="CI40" t="b">
        <f t="shared" si="44"/>
        <v>0</v>
      </c>
      <c r="CJ40">
        <f t="shared" si="84"/>
        <v>12</v>
      </c>
      <c r="CK40" t="e">
        <f t="shared" si="85"/>
        <v>#N/A</v>
      </c>
      <c r="CL40">
        <f t="shared" si="45"/>
        <v>12</v>
      </c>
      <c r="CM40">
        <f t="shared" si="46"/>
        <v>0</v>
      </c>
      <c r="CN40">
        <f t="shared" si="47"/>
        <v>60</v>
      </c>
      <c r="CO40" t="b">
        <f t="shared" si="48"/>
        <v>0</v>
      </c>
      <c r="CP40">
        <f t="shared" si="86"/>
        <v>12</v>
      </c>
      <c r="CQ40" t="e">
        <f t="shared" si="87"/>
        <v>#N/A</v>
      </c>
      <c r="CR40">
        <f t="shared" si="49"/>
        <v>12</v>
      </c>
      <c r="CS40">
        <f t="shared" si="50"/>
        <v>0</v>
      </c>
      <c r="CT40">
        <f t="shared" si="51"/>
        <v>60</v>
      </c>
      <c r="CU40" t="b">
        <f t="shared" si="52"/>
        <v>0</v>
      </c>
      <c r="CV40">
        <f t="shared" si="88"/>
        <v>12</v>
      </c>
      <c r="CW40" t="e">
        <f t="shared" si="89"/>
        <v>#N/A</v>
      </c>
      <c r="CX40">
        <f t="shared" si="53"/>
        <v>12</v>
      </c>
      <c r="CY40">
        <f t="shared" si="54"/>
        <v>0</v>
      </c>
      <c r="CZ40" t="b">
        <f t="shared" si="55"/>
        <v>0</v>
      </c>
      <c r="DA40" t="b">
        <f t="shared" si="56"/>
        <v>0</v>
      </c>
      <c r="DB40" t="e">
        <f t="shared" si="90"/>
        <v>#N/A</v>
      </c>
      <c r="DC40" t="e">
        <f t="shared" si="91"/>
        <v>#N/A</v>
      </c>
      <c r="DD40">
        <f t="shared" si="57"/>
        <v>0</v>
      </c>
      <c r="DE40">
        <f t="shared" si="58"/>
        <v>0</v>
      </c>
      <c r="DF40" t="b">
        <f t="shared" si="59"/>
        <v>0</v>
      </c>
      <c r="DG40" t="b">
        <f t="shared" si="60"/>
        <v>0</v>
      </c>
      <c r="DH40" t="e">
        <f t="shared" si="92"/>
        <v>#N/A</v>
      </c>
      <c r="DI40" t="e">
        <f t="shared" si="93"/>
        <v>#N/A</v>
      </c>
      <c r="DJ40">
        <f t="shared" si="61"/>
        <v>0</v>
      </c>
      <c r="DK40">
        <f t="shared" si="62"/>
        <v>0</v>
      </c>
      <c r="DL40" t="b">
        <f t="shared" si="63"/>
        <v>0</v>
      </c>
      <c r="DM40" t="b">
        <f t="shared" si="64"/>
        <v>0</v>
      </c>
      <c r="DN40" t="e">
        <f t="shared" si="94"/>
        <v>#N/A</v>
      </c>
      <c r="DO40" t="e">
        <f t="shared" si="95"/>
        <v>#N/A</v>
      </c>
      <c r="DP40">
        <f t="shared" si="65"/>
        <v>0</v>
      </c>
      <c r="DQ40">
        <f t="shared" si="66"/>
        <v>0</v>
      </c>
    </row>
    <row r="41" spans="2:121" x14ac:dyDescent="0.25">
      <c r="B41" s="1">
        <v>32</v>
      </c>
      <c r="C41" s="1">
        <v>79.400000000000006</v>
      </c>
      <c r="D41" s="1">
        <v>114.8</v>
      </c>
      <c r="E41" s="1">
        <v>185.4</v>
      </c>
      <c r="F41" s="1"/>
      <c r="G41" s="1"/>
      <c r="H41" s="1"/>
      <c r="K41" t="s">
        <v>45</v>
      </c>
      <c r="L41" s="13">
        <f>0.05/L$39</f>
        <v>2.5000000000000001E-2</v>
      </c>
      <c r="M41" s="13"/>
      <c r="N41" s="13">
        <f>0.05/N$39</f>
        <v>1.6666666666666666E-2</v>
      </c>
      <c r="O41" s="13"/>
      <c r="X41" t="str">
        <f t="shared" ref="X41:AC41" si="99">Y2</f>
        <v>A</v>
      </c>
      <c r="Y41" t="str">
        <f t="shared" si="99"/>
        <v>B</v>
      </c>
      <c r="Z41" t="str">
        <f t="shared" si="99"/>
        <v>C</v>
      </c>
      <c r="AA41" t="str">
        <f t="shared" si="99"/>
        <v>D</v>
      </c>
      <c r="AB41" t="str">
        <f t="shared" si="99"/>
        <v>E</v>
      </c>
      <c r="AC41" t="str">
        <f t="shared" si="99"/>
        <v>F</v>
      </c>
      <c r="AF41">
        <f t="shared" si="6"/>
        <v>100.4</v>
      </c>
      <c r="AG41">
        <f t="shared" si="7"/>
        <v>79.900000000000006</v>
      </c>
      <c r="AH41">
        <f t="shared" si="8"/>
        <v>67</v>
      </c>
      <c r="AI41">
        <f t="shared" si="9"/>
        <v>45</v>
      </c>
      <c r="AJ41">
        <f t="shared" si="10"/>
        <v>67</v>
      </c>
      <c r="AK41">
        <f t="shared" si="11"/>
        <v>45</v>
      </c>
      <c r="AL41">
        <f t="shared" si="67"/>
        <v>100.4</v>
      </c>
      <c r="AM41">
        <f t="shared" si="12"/>
        <v>38.6</v>
      </c>
      <c r="AN41">
        <f t="shared" si="68"/>
        <v>58</v>
      </c>
      <c r="AO41">
        <f t="shared" si="69"/>
        <v>10</v>
      </c>
      <c r="AP41">
        <f t="shared" si="13"/>
        <v>58</v>
      </c>
      <c r="AQ41">
        <f t="shared" si="14"/>
        <v>10</v>
      </c>
      <c r="AR41">
        <f t="shared" si="15"/>
        <v>100.4</v>
      </c>
      <c r="AS41" t="b">
        <f t="shared" si="16"/>
        <v>0</v>
      </c>
      <c r="AT41">
        <f t="shared" si="70"/>
        <v>29</v>
      </c>
      <c r="AU41" t="e">
        <f t="shared" si="71"/>
        <v>#N/A</v>
      </c>
      <c r="AV41">
        <f t="shared" si="17"/>
        <v>29</v>
      </c>
      <c r="AW41">
        <f t="shared" si="18"/>
        <v>0</v>
      </c>
      <c r="AX41">
        <f t="shared" si="19"/>
        <v>100.4</v>
      </c>
      <c r="AY41" t="b">
        <f t="shared" si="20"/>
        <v>0</v>
      </c>
      <c r="AZ41">
        <f t="shared" si="72"/>
        <v>29</v>
      </c>
      <c r="BA41" t="e">
        <f t="shared" si="73"/>
        <v>#N/A</v>
      </c>
      <c r="BB41">
        <f t="shared" si="21"/>
        <v>29</v>
      </c>
      <c r="BC41">
        <f t="shared" si="22"/>
        <v>0</v>
      </c>
      <c r="BD41">
        <f t="shared" si="23"/>
        <v>100.4</v>
      </c>
      <c r="BE41" t="b">
        <f t="shared" si="24"/>
        <v>0</v>
      </c>
      <c r="BF41">
        <f t="shared" si="74"/>
        <v>29</v>
      </c>
      <c r="BG41" t="e">
        <f t="shared" si="75"/>
        <v>#N/A</v>
      </c>
      <c r="BH41">
        <f t="shared" si="25"/>
        <v>29</v>
      </c>
      <c r="BI41">
        <f t="shared" si="26"/>
        <v>0</v>
      </c>
      <c r="BJ41">
        <f t="shared" si="27"/>
        <v>79.900000000000006</v>
      </c>
      <c r="BK41">
        <f t="shared" si="28"/>
        <v>38.6</v>
      </c>
      <c r="BL41">
        <f t="shared" si="76"/>
        <v>44</v>
      </c>
      <c r="BM41">
        <f t="shared" si="77"/>
        <v>8</v>
      </c>
      <c r="BN41">
        <f t="shared" si="29"/>
        <v>44</v>
      </c>
      <c r="BO41">
        <f t="shared" si="30"/>
        <v>8</v>
      </c>
      <c r="BP41">
        <f t="shared" si="31"/>
        <v>79.900000000000006</v>
      </c>
      <c r="BQ41" t="b">
        <f t="shared" si="32"/>
        <v>0</v>
      </c>
      <c r="BR41">
        <f t="shared" si="78"/>
        <v>25</v>
      </c>
      <c r="BS41" t="e">
        <f t="shared" si="79"/>
        <v>#N/A</v>
      </c>
      <c r="BT41">
        <f t="shared" si="33"/>
        <v>25</v>
      </c>
      <c r="BU41">
        <f t="shared" si="34"/>
        <v>0</v>
      </c>
      <c r="BV41">
        <f t="shared" si="35"/>
        <v>79.900000000000006</v>
      </c>
      <c r="BW41" t="b">
        <f t="shared" si="36"/>
        <v>0</v>
      </c>
      <c r="BX41">
        <f t="shared" si="80"/>
        <v>25</v>
      </c>
      <c r="BY41" t="e">
        <f t="shared" si="81"/>
        <v>#N/A</v>
      </c>
      <c r="BZ41">
        <f t="shared" si="37"/>
        <v>25</v>
      </c>
      <c r="CA41">
        <f t="shared" si="38"/>
        <v>0</v>
      </c>
      <c r="CB41">
        <f t="shared" si="39"/>
        <v>79.900000000000006</v>
      </c>
      <c r="CC41" t="b">
        <f t="shared" si="40"/>
        <v>0</v>
      </c>
      <c r="CD41">
        <f t="shared" si="82"/>
        <v>25</v>
      </c>
      <c r="CE41" t="e">
        <f t="shared" si="83"/>
        <v>#N/A</v>
      </c>
      <c r="CF41">
        <f t="shared" si="41"/>
        <v>25</v>
      </c>
      <c r="CG41">
        <f t="shared" si="42"/>
        <v>0</v>
      </c>
      <c r="CH41">
        <f t="shared" si="43"/>
        <v>38.6</v>
      </c>
      <c r="CI41" t="b">
        <f t="shared" si="44"/>
        <v>0</v>
      </c>
      <c r="CJ41">
        <f t="shared" si="84"/>
        <v>5</v>
      </c>
      <c r="CK41" t="e">
        <f t="shared" si="85"/>
        <v>#N/A</v>
      </c>
      <c r="CL41">
        <f t="shared" si="45"/>
        <v>5</v>
      </c>
      <c r="CM41">
        <f t="shared" si="46"/>
        <v>0</v>
      </c>
      <c r="CN41">
        <f t="shared" si="47"/>
        <v>38.6</v>
      </c>
      <c r="CO41" t="b">
        <f t="shared" si="48"/>
        <v>0</v>
      </c>
      <c r="CP41">
        <f t="shared" si="86"/>
        <v>5</v>
      </c>
      <c r="CQ41" t="e">
        <f t="shared" si="87"/>
        <v>#N/A</v>
      </c>
      <c r="CR41">
        <f t="shared" si="49"/>
        <v>5</v>
      </c>
      <c r="CS41">
        <f t="shared" si="50"/>
        <v>0</v>
      </c>
      <c r="CT41">
        <f t="shared" si="51"/>
        <v>38.6</v>
      </c>
      <c r="CU41" t="b">
        <f t="shared" si="52"/>
        <v>0</v>
      </c>
      <c r="CV41">
        <f t="shared" si="88"/>
        <v>5</v>
      </c>
      <c r="CW41" t="e">
        <f t="shared" si="89"/>
        <v>#N/A</v>
      </c>
      <c r="CX41">
        <f t="shared" si="53"/>
        <v>5</v>
      </c>
      <c r="CY41">
        <f t="shared" si="54"/>
        <v>0</v>
      </c>
      <c r="CZ41" t="b">
        <f t="shared" si="55"/>
        <v>0</v>
      </c>
      <c r="DA41" t="b">
        <f t="shared" si="56"/>
        <v>0</v>
      </c>
      <c r="DB41" t="e">
        <f t="shared" si="90"/>
        <v>#N/A</v>
      </c>
      <c r="DC41" t="e">
        <f t="shared" si="91"/>
        <v>#N/A</v>
      </c>
      <c r="DD41">
        <f t="shared" si="57"/>
        <v>0</v>
      </c>
      <c r="DE41">
        <f t="shared" si="58"/>
        <v>0</v>
      </c>
      <c r="DF41" t="b">
        <f t="shared" si="59"/>
        <v>0</v>
      </c>
      <c r="DG41" t="b">
        <f t="shared" si="60"/>
        <v>0</v>
      </c>
      <c r="DH41" t="e">
        <f t="shared" si="92"/>
        <v>#N/A</v>
      </c>
      <c r="DI41" t="e">
        <f t="shared" si="93"/>
        <v>#N/A</v>
      </c>
      <c r="DJ41">
        <f t="shared" si="61"/>
        <v>0</v>
      </c>
      <c r="DK41">
        <f t="shared" si="62"/>
        <v>0</v>
      </c>
      <c r="DL41" t="b">
        <f t="shared" si="63"/>
        <v>0</v>
      </c>
      <c r="DM41" t="b">
        <f t="shared" si="64"/>
        <v>0</v>
      </c>
      <c r="DN41" t="e">
        <f t="shared" si="94"/>
        <v>#N/A</v>
      </c>
      <c r="DO41" t="e">
        <f t="shared" si="95"/>
        <v>#N/A</v>
      </c>
      <c r="DP41">
        <f t="shared" si="65"/>
        <v>0</v>
      </c>
      <c r="DQ41">
        <f t="shared" si="66"/>
        <v>0</v>
      </c>
    </row>
    <row r="42" spans="2:121" x14ac:dyDescent="0.25">
      <c r="B42" s="1">
        <v>33</v>
      </c>
      <c r="C42" s="1">
        <v>149.5</v>
      </c>
      <c r="D42" s="1">
        <v>78.8</v>
      </c>
      <c r="E42" s="1">
        <v>95.7</v>
      </c>
      <c r="F42" s="1"/>
      <c r="G42" s="1"/>
      <c r="H42" s="1"/>
      <c r="K42" t="s">
        <v>49</v>
      </c>
      <c r="L42" s="11">
        <f>0.01/L$39</f>
        <v>5.0000000000000001E-3</v>
      </c>
      <c r="M42" s="11"/>
      <c r="N42" s="11">
        <f>0.01/N$39</f>
        <v>3.3333333333333335E-3</v>
      </c>
      <c r="O42" s="11"/>
      <c r="W42" t="str">
        <f t="shared" ref="W42" si="100">X3</f>
        <v>A</v>
      </c>
      <c r="AF42">
        <f t="shared" si="6"/>
        <v>114.1</v>
      </c>
      <c r="AG42">
        <f t="shared" si="7"/>
        <v>116.4</v>
      </c>
      <c r="AH42">
        <f t="shared" si="8"/>
        <v>72</v>
      </c>
      <c r="AI42">
        <f t="shared" si="9"/>
        <v>74</v>
      </c>
      <c r="AJ42">
        <f t="shared" si="10"/>
        <v>72</v>
      </c>
      <c r="AK42">
        <f t="shared" si="11"/>
        <v>74</v>
      </c>
      <c r="AL42">
        <f t="shared" si="67"/>
        <v>114.1</v>
      </c>
      <c r="AM42">
        <f t="shared" si="12"/>
        <v>151.5</v>
      </c>
      <c r="AN42">
        <f t="shared" si="68"/>
        <v>66.5</v>
      </c>
      <c r="AO42">
        <f t="shared" si="69"/>
        <v>89</v>
      </c>
      <c r="AP42">
        <f t="shared" si="13"/>
        <v>66.5</v>
      </c>
      <c r="AQ42">
        <f t="shared" si="14"/>
        <v>89</v>
      </c>
      <c r="AR42">
        <f t="shared" si="15"/>
        <v>114.1</v>
      </c>
      <c r="AS42" t="b">
        <f t="shared" si="16"/>
        <v>0</v>
      </c>
      <c r="AT42">
        <f t="shared" si="70"/>
        <v>33</v>
      </c>
      <c r="AU42" t="e">
        <f t="shared" si="71"/>
        <v>#N/A</v>
      </c>
      <c r="AV42">
        <f t="shared" si="17"/>
        <v>33</v>
      </c>
      <c r="AW42">
        <f t="shared" si="18"/>
        <v>0</v>
      </c>
      <c r="AX42">
        <f t="shared" si="19"/>
        <v>114.1</v>
      </c>
      <c r="AY42" t="b">
        <f t="shared" si="20"/>
        <v>0</v>
      </c>
      <c r="AZ42">
        <f t="shared" si="72"/>
        <v>33</v>
      </c>
      <c r="BA42" t="e">
        <f t="shared" si="73"/>
        <v>#N/A</v>
      </c>
      <c r="BB42">
        <f t="shared" si="21"/>
        <v>33</v>
      </c>
      <c r="BC42">
        <f t="shared" si="22"/>
        <v>0</v>
      </c>
      <c r="BD42">
        <f t="shared" si="23"/>
        <v>114.1</v>
      </c>
      <c r="BE42" t="b">
        <f t="shared" si="24"/>
        <v>0</v>
      </c>
      <c r="BF42">
        <f t="shared" si="74"/>
        <v>33</v>
      </c>
      <c r="BG42" t="e">
        <f t="shared" si="75"/>
        <v>#N/A</v>
      </c>
      <c r="BH42">
        <f t="shared" si="25"/>
        <v>33</v>
      </c>
      <c r="BI42">
        <f t="shared" si="26"/>
        <v>0</v>
      </c>
      <c r="BJ42">
        <f t="shared" si="27"/>
        <v>116.4</v>
      </c>
      <c r="BK42">
        <f t="shared" si="28"/>
        <v>151.5</v>
      </c>
      <c r="BL42">
        <f t="shared" si="76"/>
        <v>75</v>
      </c>
      <c r="BM42">
        <f t="shared" si="77"/>
        <v>90</v>
      </c>
      <c r="BN42">
        <f t="shared" si="29"/>
        <v>75</v>
      </c>
      <c r="BO42">
        <f t="shared" si="30"/>
        <v>90</v>
      </c>
      <c r="BP42">
        <f t="shared" si="31"/>
        <v>116.4</v>
      </c>
      <c r="BQ42" t="b">
        <f t="shared" si="32"/>
        <v>0</v>
      </c>
      <c r="BR42">
        <f t="shared" si="78"/>
        <v>41</v>
      </c>
      <c r="BS42" t="e">
        <f t="shared" si="79"/>
        <v>#N/A</v>
      </c>
      <c r="BT42">
        <f t="shared" si="33"/>
        <v>41</v>
      </c>
      <c r="BU42">
        <f t="shared" si="34"/>
        <v>0</v>
      </c>
      <c r="BV42">
        <f t="shared" si="35"/>
        <v>116.4</v>
      </c>
      <c r="BW42" t="b">
        <f t="shared" si="36"/>
        <v>0</v>
      </c>
      <c r="BX42">
        <f t="shared" si="80"/>
        <v>41</v>
      </c>
      <c r="BY42" t="e">
        <f t="shared" si="81"/>
        <v>#N/A</v>
      </c>
      <c r="BZ42">
        <f t="shared" si="37"/>
        <v>41</v>
      </c>
      <c r="CA42">
        <f t="shared" si="38"/>
        <v>0</v>
      </c>
      <c r="CB42">
        <f t="shared" si="39"/>
        <v>116.4</v>
      </c>
      <c r="CC42" t="b">
        <f t="shared" si="40"/>
        <v>0</v>
      </c>
      <c r="CD42">
        <f t="shared" si="82"/>
        <v>41</v>
      </c>
      <c r="CE42" t="e">
        <f t="shared" si="83"/>
        <v>#N/A</v>
      </c>
      <c r="CF42">
        <f t="shared" si="41"/>
        <v>41</v>
      </c>
      <c r="CG42">
        <f t="shared" si="42"/>
        <v>0</v>
      </c>
      <c r="CH42">
        <f t="shared" si="43"/>
        <v>151.5</v>
      </c>
      <c r="CI42" t="b">
        <f t="shared" si="44"/>
        <v>0</v>
      </c>
      <c r="CJ42">
        <f t="shared" si="84"/>
        <v>44</v>
      </c>
      <c r="CK42" t="e">
        <f t="shared" si="85"/>
        <v>#N/A</v>
      </c>
      <c r="CL42">
        <f t="shared" si="45"/>
        <v>44</v>
      </c>
      <c r="CM42">
        <f t="shared" si="46"/>
        <v>0</v>
      </c>
      <c r="CN42">
        <f t="shared" si="47"/>
        <v>151.5</v>
      </c>
      <c r="CO42" t="b">
        <f t="shared" si="48"/>
        <v>0</v>
      </c>
      <c r="CP42">
        <f t="shared" si="86"/>
        <v>44</v>
      </c>
      <c r="CQ42" t="e">
        <f t="shared" si="87"/>
        <v>#N/A</v>
      </c>
      <c r="CR42">
        <f t="shared" si="49"/>
        <v>44</v>
      </c>
      <c r="CS42">
        <f t="shared" si="50"/>
        <v>0</v>
      </c>
      <c r="CT42">
        <f t="shared" si="51"/>
        <v>151.5</v>
      </c>
      <c r="CU42" t="b">
        <f t="shared" si="52"/>
        <v>0</v>
      </c>
      <c r="CV42">
        <f t="shared" si="88"/>
        <v>44</v>
      </c>
      <c r="CW42" t="e">
        <f t="shared" si="89"/>
        <v>#N/A</v>
      </c>
      <c r="CX42">
        <f t="shared" si="53"/>
        <v>44</v>
      </c>
      <c r="CY42">
        <f t="shared" si="54"/>
        <v>0</v>
      </c>
      <c r="CZ42" t="b">
        <f t="shared" si="55"/>
        <v>0</v>
      </c>
      <c r="DA42" t="b">
        <f t="shared" si="56"/>
        <v>0</v>
      </c>
      <c r="DB42" t="e">
        <f t="shared" si="90"/>
        <v>#N/A</v>
      </c>
      <c r="DC42" t="e">
        <f t="shared" si="91"/>
        <v>#N/A</v>
      </c>
      <c r="DD42">
        <f t="shared" si="57"/>
        <v>0</v>
      </c>
      <c r="DE42">
        <f t="shared" si="58"/>
        <v>0</v>
      </c>
      <c r="DF42" t="b">
        <f t="shared" si="59"/>
        <v>0</v>
      </c>
      <c r="DG42" t="b">
        <f t="shared" si="60"/>
        <v>0</v>
      </c>
      <c r="DH42" t="e">
        <f t="shared" si="92"/>
        <v>#N/A</v>
      </c>
      <c r="DI42" t="e">
        <f t="shared" si="93"/>
        <v>#N/A</v>
      </c>
      <c r="DJ42">
        <f t="shared" si="61"/>
        <v>0</v>
      </c>
      <c r="DK42">
        <f t="shared" si="62"/>
        <v>0</v>
      </c>
      <c r="DL42" t="b">
        <f t="shared" si="63"/>
        <v>0</v>
      </c>
      <c r="DM42" t="b">
        <f t="shared" si="64"/>
        <v>0</v>
      </c>
      <c r="DN42" t="e">
        <f t="shared" si="94"/>
        <v>#N/A</v>
      </c>
      <c r="DO42" t="e">
        <f t="shared" si="95"/>
        <v>#N/A</v>
      </c>
      <c r="DP42">
        <f t="shared" si="65"/>
        <v>0</v>
      </c>
      <c r="DQ42">
        <f t="shared" si="66"/>
        <v>0</v>
      </c>
    </row>
    <row r="43" spans="2:121" x14ac:dyDescent="0.25">
      <c r="B43" s="1">
        <v>34</v>
      </c>
      <c r="C43" s="1">
        <v>108.3</v>
      </c>
      <c r="D43" s="1">
        <v>192.1</v>
      </c>
      <c r="E43" s="1">
        <v>186.8</v>
      </c>
      <c r="F43" s="1"/>
      <c r="G43" s="1"/>
      <c r="H43" s="1"/>
      <c r="K43" t="s">
        <v>49</v>
      </c>
      <c r="L43" s="11">
        <f>0.001/L$39</f>
        <v>5.0000000000000001E-4</v>
      </c>
      <c r="M43" s="11"/>
      <c r="N43" s="11">
        <f>0.001/N$39</f>
        <v>3.3333333333333332E-4</v>
      </c>
      <c r="O43" s="11"/>
      <c r="W43" t="str">
        <f t="shared" ref="W43" si="101">X4</f>
        <v>B</v>
      </c>
      <c r="X43">
        <f>ABS(Y4)</f>
        <v>0.14117103881745804</v>
      </c>
      <c r="AF43">
        <f t="shared" si="6"/>
        <v>35.1</v>
      </c>
      <c r="AG43">
        <f t="shared" si="7"/>
        <v>99.7</v>
      </c>
      <c r="AH43">
        <f t="shared" si="8"/>
        <v>5</v>
      </c>
      <c r="AI43">
        <f t="shared" si="9"/>
        <v>64</v>
      </c>
      <c r="AJ43">
        <f t="shared" si="10"/>
        <v>5</v>
      </c>
      <c r="AK43">
        <f t="shared" si="11"/>
        <v>64</v>
      </c>
      <c r="AL43">
        <f t="shared" si="67"/>
        <v>35.1</v>
      </c>
      <c r="AM43">
        <f t="shared" si="12"/>
        <v>97.9</v>
      </c>
      <c r="AN43">
        <f t="shared" si="68"/>
        <v>6.5</v>
      </c>
      <c r="AO43">
        <f t="shared" si="69"/>
        <v>52</v>
      </c>
      <c r="AP43">
        <f t="shared" si="13"/>
        <v>6.5</v>
      </c>
      <c r="AQ43">
        <f t="shared" si="14"/>
        <v>52</v>
      </c>
      <c r="AR43">
        <f t="shared" si="15"/>
        <v>35.1</v>
      </c>
      <c r="AS43" t="b">
        <f t="shared" si="16"/>
        <v>0</v>
      </c>
      <c r="AT43">
        <f t="shared" si="70"/>
        <v>3</v>
      </c>
      <c r="AU43" t="e">
        <f t="shared" si="71"/>
        <v>#N/A</v>
      </c>
      <c r="AV43">
        <f t="shared" si="17"/>
        <v>3</v>
      </c>
      <c r="AW43">
        <f t="shared" si="18"/>
        <v>0</v>
      </c>
      <c r="AX43">
        <f t="shared" si="19"/>
        <v>35.1</v>
      </c>
      <c r="AY43" t="b">
        <f t="shared" si="20"/>
        <v>0</v>
      </c>
      <c r="AZ43">
        <f t="shared" si="72"/>
        <v>3</v>
      </c>
      <c r="BA43" t="e">
        <f t="shared" si="73"/>
        <v>#N/A</v>
      </c>
      <c r="BB43">
        <f t="shared" si="21"/>
        <v>3</v>
      </c>
      <c r="BC43">
        <f t="shared" si="22"/>
        <v>0</v>
      </c>
      <c r="BD43">
        <f t="shared" si="23"/>
        <v>35.1</v>
      </c>
      <c r="BE43" t="b">
        <f t="shared" si="24"/>
        <v>0</v>
      </c>
      <c r="BF43">
        <f t="shared" si="74"/>
        <v>3</v>
      </c>
      <c r="BG43" t="e">
        <f t="shared" si="75"/>
        <v>#N/A</v>
      </c>
      <c r="BH43">
        <f t="shared" si="25"/>
        <v>3</v>
      </c>
      <c r="BI43">
        <f t="shared" si="26"/>
        <v>0</v>
      </c>
      <c r="BJ43">
        <f t="shared" si="27"/>
        <v>99.7</v>
      </c>
      <c r="BK43">
        <f t="shared" si="28"/>
        <v>97.9</v>
      </c>
      <c r="BL43">
        <f t="shared" si="76"/>
        <v>65.5</v>
      </c>
      <c r="BM43">
        <f t="shared" si="77"/>
        <v>63</v>
      </c>
      <c r="BN43">
        <f t="shared" si="29"/>
        <v>65.5</v>
      </c>
      <c r="BO43">
        <f t="shared" si="30"/>
        <v>63</v>
      </c>
      <c r="BP43">
        <f t="shared" si="31"/>
        <v>99.7</v>
      </c>
      <c r="BQ43" t="b">
        <f t="shared" si="32"/>
        <v>0</v>
      </c>
      <c r="BR43">
        <f t="shared" si="78"/>
        <v>38</v>
      </c>
      <c r="BS43" t="e">
        <f t="shared" si="79"/>
        <v>#N/A</v>
      </c>
      <c r="BT43">
        <f t="shared" si="33"/>
        <v>38</v>
      </c>
      <c r="BU43">
        <f t="shared" si="34"/>
        <v>0</v>
      </c>
      <c r="BV43">
        <f t="shared" si="35"/>
        <v>99.7</v>
      </c>
      <c r="BW43" t="b">
        <f t="shared" si="36"/>
        <v>0</v>
      </c>
      <c r="BX43">
        <f t="shared" si="80"/>
        <v>38</v>
      </c>
      <c r="BY43" t="e">
        <f t="shared" si="81"/>
        <v>#N/A</v>
      </c>
      <c r="BZ43">
        <f t="shared" si="37"/>
        <v>38</v>
      </c>
      <c r="CA43">
        <f t="shared" si="38"/>
        <v>0</v>
      </c>
      <c r="CB43">
        <f t="shared" si="39"/>
        <v>99.7</v>
      </c>
      <c r="CC43" t="b">
        <f t="shared" si="40"/>
        <v>0</v>
      </c>
      <c r="CD43">
        <f t="shared" si="82"/>
        <v>38</v>
      </c>
      <c r="CE43" t="e">
        <f t="shared" si="83"/>
        <v>#N/A</v>
      </c>
      <c r="CF43">
        <f t="shared" si="41"/>
        <v>38</v>
      </c>
      <c r="CG43">
        <f t="shared" si="42"/>
        <v>0</v>
      </c>
      <c r="CH43">
        <f t="shared" si="43"/>
        <v>97.9</v>
      </c>
      <c r="CI43" t="b">
        <f t="shared" si="44"/>
        <v>0</v>
      </c>
      <c r="CJ43">
        <f t="shared" si="84"/>
        <v>27</v>
      </c>
      <c r="CK43" t="e">
        <f t="shared" si="85"/>
        <v>#N/A</v>
      </c>
      <c r="CL43">
        <f t="shared" si="45"/>
        <v>27</v>
      </c>
      <c r="CM43">
        <f t="shared" si="46"/>
        <v>0</v>
      </c>
      <c r="CN43">
        <f t="shared" si="47"/>
        <v>97.9</v>
      </c>
      <c r="CO43" t="b">
        <f t="shared" si="48"/>
        <v>0</v>
      </c>
      <c r="CP43">
        <f t="shared" si="86"/>
        <v>27</v>
      </c>
      <c r="CQ43" t="e">
        <f t="shared" si="87"/>
        <v>#N/A</v>
      </c>
      <c r="CR43">
        <f t="shared" si="49"/>
        <v>27</v>
      </c>
      <c r="CS43">
        <f t="shared" si="50"/>
        <v>0</v>
      </c>
      <c r="CT43">
        <f t="shared" si="51"/>
        <v>97.9</v>
      </c>
      <c r="CU43" t="b">
        <f t="shared" si="52"/>
        <v>0</v>
      </c>
      <c r="CV43">
        <f t="shared" si="88"/>
        <v>27</v>
      </c>
      <c r="CW43" t="e">
        <f t="shared" si="89"/>
        <v>#N/A</v>
      </c>
      <c r="CX43">
        <f t="shared" si="53"/>
        <v>27</v>
      </c>
      <c r="CY43">
        <f t="shared" si="54"/>
        <v>0</v>
      </c>
      <c r="CZ43" t="b">
        <f t="shared" si="55"/>
        <v>0</v>
      </c>
      <c r="DA43" t="b">
        <f t="shared" si="56"/>
        <v>0</v>
      </c>
      <c r="DB43" t="e">
        <f t="shared" si="90"/>
        <v>#N/A</v>
      </c>
      <c r="DC43" t="e">
        <f t="shared" si="91"/>
        <v>#N/A</v>
      </c>
      <c r="DD43">
        <f t="shared" si="57"/>
        <v>0</v>
      </c>
      <c r="DE43">
        <f t="shared" si="58"/>
        <v>0</v>
      </c>
      <c r="DF43" t="b">
        <f t="shared" si="59"/>
        <v>0</v>
      </c>
      <c r="DG43" t="b">
        <f t="shared" si="60"/>
        <v>0</v>
      </c>
      <c r="DH43" t="e">
        <f t="shared" si="92"/>
        <v>#N/A</v>
      </c>
      <c r="DI43" t="e">
        <f t="shared" si="93"/>
        <v>#N/A</v>
      </c>
      <c r="DJ43">
        <f t="shared" si="61"/>
        <v>0</v>
      </c>
      <c r="DK43">
        <f t="shared" si="62"/>
        <v>0</v>
      </c>
      <c r="DL43" t="b">
        <f t="shared" si="63"/>
        <v>0</v>
      </c>
      <c r="DM43" t="b">
        <f t="shared" si="64"/>
        <v>0</v>
      </c>
      <c r="DN43" t="e">
        <f t="shared" si="94"/>
        <v>#N/A</v>
      </c>
      <c r="DO43" t="e">
        <f t="shared" si="95"/>
        <v>#N/A</v>
      </c>
      <c r="DP43">
        <f t="shared" si="65"/>
        <v>0</v>
      </c>
      <c r="DQ43">
        <f t="shared" si="66"/>
        <v>0</v>
      </c>
    </row>
    <row r="44" spans="2:121" x14ac:dyDescent="0.25">
      <c r="B44" s="1">
        <v>35</v>
      </c>
      <c r="C44" s="1">
        <v>9.1</v>
      </c>
      <c r="D44" s="1">
        <v>55.7</v>
      </c>
      <c r="E44" s="1">
        <v>112.2</v>
      </c>
      <c r="F44" s="1"/>
      <c r="G44" s="1"/>
      <c r="H44" s="1"/>
      <c r="W44" t="str">
        <f t="shared" ref="W44" si="102">X5</f>
        <v>C</v>
      </c>
      <c r="X44">
        <f t="shared" ref="X44:Y47" si="103">ABS(Y5)</f>
        <v>9.7493811338023508E-3</v>
      </c>
      <c r="Y44">
        <f t="shared" si="103"/>
        <v>0.12557202900337427</v>
      </c>
      <c r="AF44">
        <f t="shared" si="6"/>
        <v>69.900000000000006</v>
      </c>
      <c r="AG44">
        <f t="shared" si="7"/>
        <v>80.7</v>
      </c>
      <c r="AH44">
        <f t="shared" si="8"/>
        <v>31</v>
      </c>
      <c r="AI44">
        <f t="shared" si="9"/>
        <v>46</v>
      </c>
      <c r="AJ44">
        <f t="shared" si="10"/>
        <v>31</v>
      </c>
      <c r="AK44">
        <f t="shared" si="11"/>
        <v>46</v>
      </c>
      <c r="AL44">
        <f t="shared" si="67"/>
        <v>69.900000000000006</v>
      </c>
      <c r="AM44">
        <f t="shared" si="12"/>
        <v>120.1</v>
      </c>
      <c r="AN44">
        <f t="shared" si="68"/>
        <v>34</v>
      </c>
      <c r="AO44">
        <f t="shared" si="69"/>
        <v>71</v>
      </c>
      <c r="AP44">
        <f t="shared" si="13"/>
        <v>34</v>
      </c>
      <c r="AQ44">
        <f t="shared" si="14"/>
        <v>71</v>
      </c>
      <c r="AR44">
        <f t="shared" si="15"/>
        <v>69.900000000000006</v>
      </c>
      <c r="AS44" t="b">
        <f t="shared" si="16"/>
        <v>0</v>
      </c>
      <c r="AT44">
        <f t="shared" si="70"/>
        <v>16</v>
      </c>
      <c r="AU44" t="e">
        <f t="shared" si="71"/>
        <v>#N/A</v>
      </c>
      <c r="AV44">
        <f t="shared" si="17"/>
        <v>16</v>
      </c>
      <c r="AW44">
        <f t="shared" si="18"/>
        <v>0</v>
      </c>
      <c r="AX44">
        <f t="shared" si="19"/>
        <v>69.900000000000006</v>
      </c>
      <c r="AY44" t="b">
        <f t="shared" si="20"/>
        <v>0</v>
      </c>
      <c r="AZ44">
        <f t="shared" si="72"/>
        <v>16</v>
      </c>
      <c r="BA44" t="e">
        <f t="shared" si="73"/>
        <v>#N/A</v>
      </c>
      <c r="BB44">
        <f t="shared" si="21"/>
        <v>16</v>
      </c>
      <c r="BC44">
        <f t="shared" si="22"/>
        <v>0</v>
      </c>
      <c r="BD44">
        <f t="shared" si="23"/>
        <v>69.900000000000006</v>
      </c>
      <c r="BE44" t="b">
        <f t="shared" si="24"/>
        <v>0</v>
      </c>
      <c r="BF44">
        <f t="shared" si="74"/>
        <v>16</v>
      </c>
      <c r="BG44" t="e">
        <f t="shared" si="75"/>
        <v>#N/A</v>
      </c>
      <c r="BH44">
        <f t="shared" si="25"/>
        <v>16</v>
      </c>
      <c r="BI44">
        <f t="shared" si="26"/>
        <v>0</v>
      </c>
      <c r="BJ44">
        <f t="shared" si="27"/>
        <v>80.7</v>
      </c>
      <c r="BK44">
        <f t="shared" si="28"/>
        <v>120.1</v>
      </c>
      <c r="BL44">
        <f t="shared" si="76"/>
        <v>45</v>
      </c>
      <c r="BM44">
        <f t="shared" si="77"/>
        <v>78</v>
      </c>
      <c r="BN44">
        <f t="shared" si="29"/>
        <v>45</v>
      </c>
      <c r="BO44">
        <f t="shared" si="30"/>
        <v>78</v>
      </c>
      <c r="BP44">
        <f t="shared" si="31"/>
        <v>80.7</v>
      </c>
      <c r="BQ44" t="b">
        <f t="shared" si="32"/>
        <v>0</v>
      </c>
      <c r="BR44">
        <f t="shared" si="78"/>
        <v>26</v>
      </c>
      <c r="BS44" t="e">
        <f t="shared" si="79"/>
        <v>#N/A</v>
      </c>
      <c r="BT44">
        <f t="shared" si="33"/>
        <v>26</v>
      </c>
      <c r="BU44">
        <f t="shared" si="34"/>
        <v>0</v>
      </c>
      <c r="BV44">
        <f t="shared" si="35"/>
        <v>80.7</v>
      </c>
      <c r="BW44" t="b">
        <f t="shared" si="36"/>
        <v>0</v>
      </c>
      <c r="BX44">
        <f t="shared" si="80"/>
        <v>26</v>
      </c>
      <c r="BY44" t="e">
        <f t="shared" si="81"/>
        <v>#N/A</v>
      </c>
      <c r="BZ44">
        <f t="shared" si="37"/>
        <v>26</v>
      </c>
      <c r="CA44">
        <f t="shared" si="38"/>
        <v>0</v>
      </c>
      <c r="CB44">
        <f t="shared" si="39"/>
        <v>80.7</v>
      </c>
      <c r="CC44" t="b">
        <f t="shared" si="40"/>
        <v>0</v>
      </c>
      <c r="CD44">
        <f t="shared" si="82"/>
        <v>26</v>
      </c>
      <c r="CE44" t="e">
        <f t="shared" si="83"/>
        <v>#N/A</v>
      </c>
      <c r="CF44">
        <f t="shared" si="41"/>
        <v>26</v>
      </c>
      <c r="CG44">
        <f t="shared" si="42"/>
        <v>0</v>
      </c>
      <c r="CH44">
        <f t="shared" si="43"/>
        <v>120.1</v>
      </c>
      <c r="CI44" t="b">
        <f t="shared" si="44"/>
        <v>0</v>
      </c>
      <c r="CJ44">
        <f t="shared" si="84"/>
        <v>36</v>
      </c>
      <c r="CK44" t="e">
        <f t="shared" si="85"/>
        <v>#N/A</v>
      </c>
      <c r="CL44">
        <f t="shared" si="45"/>
        <v>36</v>
      </c>
      <c r="CM44">
        <f t="shared" si="46"/>
        <v>0</v>
      </c>
      <c r="CN44">
        <f t="shared" si="47"/>
        <v>120.1</v>
      </c>
      <c r="CO44" t="b">
        <f t="shared" si="48"/>
        <v>0</v>
      </c>
      <c r="CP44">
        <f t="shared" si="86"/>
        <v>36</v>
      </c>
      <c r="CQ44" t="e">
        <f t="shared" si="87"/>
        <v>#N/A</v>
      </c>
      <c r="CR44">
        <f t="shared" si="49"/>
        <v>36</v>
      </c>
      <c r="CS44">
        <f t="shared" si="50"/>
        <v>0</v>
      </c>
      <c r="CT44">
        <f t="shared" si="51"/>
        <v>120.1</v>
      </c>
      <c r="CU44" t="b">
        <f t="shared" si="52"/>
        <v>0</v>
      </c>
      <c r="CV44">
        <f t="shared" si="88"/>
        <v>36</v>
      </c>
      <c r="CW44" t="e">
        <f t="shared" si="89"/>
        <v>#N/A</v>
      </c>
      <c r="CX44">
        <f t="shared" si="53"/>
        <v>36</v>
      </c>
      <c r="CY44">
        <f t="shared" si="54"/>
        <v>0</v>
      </c>
      <c r="CZ44" t="b">
        <f t="shared" si="55"/>
        <v>0</v>
      </c>
      <c r="DA44" t="b">
        <f t="shared" si="56"/>
        <v>0</v>
      </c>
      <c r="DB44" t="e">
        <f t="shared" si="90"/>
        <v>#N/A</v>
      </c>
      <c r="DC44" t="e">
        <f t="shared" si="91"/>
        <v>#N/A</v>
      </c>
      <c r="DD44">
        <f t="shared" si="57"/>
        <v>0</v>
      </c>
      <c r="DE44">
        <f t="shared" si="58"/>
        <v>0</v>
      </c>
      <c r="DF44" t="b">
        <f t="shared" si="59"/>
        <v>0</v>
      </c>
      <c r="DG44" t="b">
        <f t="shared" si="60"/>
        <v>0</v>
      </c>
      <c r="DH44" t="e">
        <f t="shared" si="92"/>
        <v>#N/A</v>
      </c>
      <c r="DI44" t="e">
        <f t="shared" si="93"/>
        <v>#N/A</v>
      </c>
      <c r="DJ44">
        <f t="shared" si="61"/>
        <v>0</v>
      </c>
      <c r="DK44">
        <f t="shared" si="62"/>
        <v>0</v>
      </c>
      <c r="DL44" t="b">
        <f t="shared" si="63"/>
        <v>0</v>
      </c>
      <c r="DM44" t="b">
        <f t="shared" si="64"/>
        <v>0</v>
      </c>
      <c r="DN44" t="e">
        <f t="shared" si="94"/>
        <v>#N/A</v>
      </c>
      <c r="DO44" t="e">
        <f t="shared" si="95"/>
        <v>#N/A</v>
      </c>
      <c r="DP44">
        <f t="shared" si="65"/>
        <v>0</v>
      </c>
      <c r="DQ44">
        <f t="shared" si="66"/>
        <v>0</v>
      </c>
    </row>
    <row r="45" spans="2:121" x14ac:dyDescent="0.25">
      <c r="B45" s="1">
        <v>36</v>
      </c>
      <c r="C45" s="1">
        <v>121.9</v>
      </c>
      <c r="D45" s="1">
        <v>40.700000000000003</v>
      </c>
      <c r="E45" s="1">
        <v>114</v>
      </c>
      <c r="F45" s="1"/>
      <c r="G45" s="1"/>
      <c r="H45" s="1"/>
      <c r="J45" t="s">
        <v>56</v>
      </c>
      <c r="W45" t="str">
        <f t="shared" ref="W45" si="104">X6</f>
        <v>D</v>
      </c>
      <c r="X45" t="e">
        <f t="shared" si="103"/>
        <v>#DIV/0!</v>
      </c>
      <c r="Y45" t="e">
        <f t="shared" si="103"/>
        <v>#DIV/0!</v>
      </c>
      <c r="Z45" t="e">
        <f t="shared" ref="Z45" si="105">ABS(AA6)</f>
        <v>#DIV/0!</v>
      </c>
      <c r="AF45">
        <f t="shared" si="6"/>
        <v>53.5</v>
      </c>
      <c r="AG45">
        <f t="shared" si="7"/>
        <v>82</v>
      </c>
      <c r="AH45">
        <f t="shared" si="8"/>
        <v>18.5</v>
      </c>
      <c r="AI45">
        <f t="shared" si="9"/>
        <v>49</v>
      </c>
      <c r="AJ45">
        <f t="shared" si="10"/>
        <v>18.5</v>
      </c>
      <c r="AK45">
        <f t="shared" si="11"/>
        <v>49</v>
      </c>
      <c r="AL45">
        <f t="shared" si="67"/>
        <v>53.5</v>
      </c>
      <c r="AM45">
        <f t="shared" si="12"/>
        <v>12.9</v>
      </c>
      <c r="AN45">
        <f t="shared" si="68"/>
        <v>18</v>
      </c>
      <c r="AO45">
        <f t="shared" si="69"/>
        <v>3</v>
      </c>
      <c r="AP45">
        <f t="shared" si="13"/>
        <v>18</v>
      </c>
      <c r="AQ45">
        <f t="shared" si="14"/>
        <v>3</v>
      </c>
      <c r="AR45">
        <f t="shared" si="15"/>
        <v>53.5</v>
      </c>
      <c r="AS45" t="b">
        <f t="shared" si="16"/>
        <v>0</v>
      </c>
      <c r="AT45">
        <f t="shared" si="70"/>
        <v>9</v>
      </c>
      <c r="AU45" t="e">
        <f t="shared" si="71"/>
        <v>#N/A</v>
      </c>
      <c r="AV45">
        <f t="shared" si="17"/>
        <v>9</v>
      </c>
      <c r="AW45">
        <f t="shared" si="18"/>
        <v>0</v>
      </c>
      <c r="AX45">
        <f t="shared" si="19"/>
        <v>53.5</v>
      </c>
      <c r="AY45" t="b">
        <f t="shared" si="20"/>
        <v>0</v>
      </c>
      <c r="AZ45">
        <f t="shared" si="72"/>
        <v>9</v>
      </c>
      <c r="BA45" t="e">
        <f t="shared" si="73"/>
        <v>#N/A</v>
      </c>
      <c r="BB45">
        <f t="shared" si="21"/>
        <v>9</v>
      </c>
      <c r="BC45">
        <f t="shared" si="22"/>
        <v>0</v>
      </c>
      <c r="BD45">
        <f t="shared" si="23"/>
        <v>53.5</v>
      </c>
      <c r="BE45" t="b">
        <f t="shared" si="24"/>
        <v>0</v>
      </c>
      <c r="BF45">
        <f t="shared" si="74"/>
        <v>9</v>
      </c>
      <c r="BG45" t="e">
        <f t="shared" si="75"/>
        <v>#N/A</v>
      </c>
      <c r="BH45">
        <f t="shared" si="25"/>
        <v>9</v>
      </c>
      <c r="BI45">
        <f t="shared" si="26"/>
        <v>0</v>
      </c>
      <c r="BJ45">
        <f t="shared" si="27"/>
        <v>82</v>
      </c>
      <c r="BK45">
        <f t="shared" si="28"/>
        <v>12.9</v>
      </c>
      <c r="BL45">
        <f t="shared" si="76"/>
        <v>47</v>
      </c>
      <c r="BM45">
        <f t="shared" si="77"/>
        <v>2</v>
      </c>
      <c r="BN45">
        <f t="shared" si="29"/>
        <v>47</v>
      </c>
      <c r="BO45">
        <f t="shared" si="30"/>
        <v>2</v>
      </c>
      <c r="BP45">
        <f t="shared" si="31"/>
        <v>82</v>
      </c>
      <c r="BQ45" t="b">
        <f t="shared" si="32"/>
        <v>0</v>
      </c>
      <c r="BR45">
        <f t="shared" si="78"/>
        <v>28</v>
      </c>
      <c r="BS45" t="e">
        <f t="shared" si="79"/>
        <v>#N/A</v>
      </c>
      <c r="BT45">
        <f t="shared" si="33"/>
        <v>28</v>
      </c>
      <c r="BU45">
        <f t="shared" si="34"/>
        <v>0</v>
      </c>
      <c r="BV45">
        <f t="shared" si="35"/>
        <v>82</v>
      </c>
      <c r="BW45" t="b">
        <f t="shared" si="36"/>
        <v>0</v>
      </c>
      <c r="BX45">
        <f t="shared" si="80"/>
        <v>28</v>
      </c>
      <c r="BY45" t="e">
        <f t="shared" si="81"/>
        <v>#N/A</v>
      </c>
      <c r="BZ45">
        <f t="shared" si="37"/>
        <v>28</v>
      </c>
      <c r="CA45">
        <f t="shared" si="38"/>
        <v>0</v>
      </c>
      <c r="CB45">
        <f t="shared" si="39"/>
        <v>82</v>
      </c>
      <c r="CC45" t="b">
        <f t="shared" si="40"/>
        <v>0</v>
      </c>
      <c r="CD45">
        <f t="shared" si="82"/>
        <v>28</v>
      </c>
      <c r="CE45" t="e">
        <f t="shared" si="83"/>
        <v>#N/A</v>
      </c>
      <c r="CF45">
        <f t="shared" si="41"/>
        <v>28</v>
      </c>
      <c r="CG45">
        <f t="shared" si="42"/>
        <v>0</v>
      </c>
      <c r="CH45">
        <f t="shared" si="43"/>
        <v>12.9</v>
      </c>
      <c r="CI45" t="b">
        <f t="shared" si="44"/>
        <v>0</v>
      </c>
      <c r="CJ45">
        <f t="shared" si="84"/>
        <v>2</v>
      </c>
      <c r="CK45" t="e">
        <f t="shared" si="85"/>
        <v>#N/A</v>
      </c>
      <c r="CL45">
        <f t="shared" si="45"/>
        <v>2</v>
      </c>
      <c r="CM45">
        <f t="shared" si="46"/>
        <v>0</v>
      </c>
      <c r="CN45">
        <f t="shared" si="47"/>
        <v>12.9</v>
      </c>
      <c r="CO45" t="b">
        <f t="shared" si="48"/>
        <v>0</v>
      </c>
      <c r="CP45">
        <f t="shared" si="86"/>
        <v>2</v>
      </c>
      <c r="CQ45" t="e">
        <f t="shared" si="87"/>
        <v>#N/A</v>
      </c>
      <c r="CR45">
        <f t="shared" si="49"/>
        <v>2</v>
      </c>
      <c r="CS45">
        <f t="shared" si="50"/>
        <v>0</v>
      </c>
      <c r="CT45">
        <f t="shared" si="51"/>
        <v>12.9</v>
      </c>
      <c r="CU45" t="b">
        <f t="shared" si="52"/>
        <v>0</v>
      </c>
      <c r="CV45">
        <f t="shared" si="88"/>
        <v>2</v>
      </c>
      <c r="CW45" t="e">
        <f t="shared" si="89"/>
        <v>#N/A</v>
      </c>
      <c r="CX45">
        <f t="shared" si="53"/>
        <v>2</v>
      </c>
      <c r="CY45">
        <f t="shared" si="54"/>
        <v>0</v>
      </c>
      <c r="CZ45" t="b">
        <f t="shared" si="55"/>
        <v>0</v>
      </c>
      <c r="DA45" t="b">
        <f t="shared" si="56"/>
        <v>0</v>
      </c>
      <c r="DB45" t="e">
        <f t="shared" si="90"/>
        <v>#N/A</v>
      </c>
      <c r="DC45" t="e">
        <f t="shared" si="91"/>
        <v>#N/A</v>
      </c>
      <c r="DD45">
        <f t="shared" si="57"/>
        <v>0</v>
      </c>
      <c r="DE45">
        <f t="shared" si="58"/>
        <v>0</v>
      </c>
      <c r="DF45" t="b">
        <f t="shared" si="59"/>
        <v>0</v>
      </c>
      <c r="DG45" t="b">
        <f t="shared" si="60"/>
        <v>0</v>
      </c>
      <c r="DH45" t="e">
        <f t="shared" si="92"/>
        <v>#N/A</v>
      </c>
      <c r="DI45" t="e">
        <f t="shared" si="93"/>
        <v>#N/A</v>
      </c>
      <c r="DJ45">
        <f t="shared" si="61"/>
        <v>0</v>
      </c>
      <c r="DK45">
        <f t="shared" si="62"/>
        <v>0</v>
      </c>
      <c r="DL45" t="b">
        <f t="shared" si="63"/>
        <v>0</v>
      </c>
      <c r="DM45" t="b">
        <f t="shared" si="64"/>
        <v>0</v>
      </c>
      <c r="DN45" t="e">
        <f t="shared" si="94"/>
        <v>#N/A</v>
      </c>
      <c r="DO45" t="e">
        <f t="shared" si="95"/>
        <v>#N/A</v>
      </c>
      <c r="DP45">
        <f t="shared" si="65"/>
        <v>0</v>
      </c>
      <c r="DQ45">
        <f t="shared" si="66"/>
        <v>0</v>
      </c>
    </row>
    <row r="46" spans="2:121" x14ac:dyDescent="0.25">
      <c r="B46" s="1">
        <v>37</v>
      </c>
      <c r="C46" s="1">
        <v>126.3</v>
      </c>
      <c r="D46" s="1">
        <v>48.7</v>
      </c>
      <c r="E46" s="1">
        <v>35.1</v>
      </c>
      <c r="F46" s="1"/>
      <c r="G46" s="1"/>
      <c r="H46" s="1"/>
      <c r="K46" t="str">
        <f>K27</f>
        <v>A</v>
      </c>
      <c r="L46" t="str">
        <f>L27</f>
        <v>B</v>
      </c>
      <c r="M46" t="str">
        <f>M27</f>
        <v>C</v>
      </c>
      <c r="N46" t="str">
        <f>N27</f>
        <v>D</v>
      </c>
      <c r="O46" t="str">
        <f>O27</f>
        <v>E</v>
      </c>
      <c r="P46" t="str">
        <f>P27</f>
        <v>F</v>
      </c>
      <c r="W46" t="str">
        <f t="shared" ref="W46" si="106">X7</f>
        <v>E</v>
      </c>
      <c r="X46" t="e">
        <f t="shared" si="103"/>
        <v>#DIV/0!</v>
      </c>
      <c r="Y46" t="e">
        <f t="shared" si="103"/>
        <v>#DIV/0!</v>
      </c>
      <c r="Z46" t="e">
        <f t="shared" ref="Z46:AA46" si="107">ABS(AA7)</f>
        <v>#DIV/0!</v>
      </c>
      <c r="AA46" t="e">
        <f t="shared" si="107"/>
        <v>#DIV/0!</v>
      </c>
      <c r="AF46">
        <f t="shared" si="6"/>
        <v>135.19999999999999</v>
      </c>
      <c r="AG46">
        <f t="shared" si="7"/>
        <v>40</v>
      </c>
      <c r="AH46">
        <f t="shared" si="8"/>
        <v>85</v>
      </c>
      <c r="AI46">
        <f t="shared" si="9"/>
        <v>10</v>
      </c>
      <c r="AJ46">
        <f t="shared" si="10"/>
        <v>85</v>
      </c>
      <c r="AK46">
        <f t="shared" si="11"/>
        <v>10</v>
      </c>
      <c r="AL46">
        <f t="shared" si="67"/>
        <v>135.19999999999999</v>
      </c>
      <c r="AM46">
        <f t="shared" si="12"/>
        <v>62.1</v>
      </c>
      <c r="AN46">
        <f t="shared" si="68"/>
        <v>82</v>
      </c>
      <c r="AO46">
        <f t="shared" si="69"/>
        <v>28</v>
      </c>
      <c r="AP46">
        <f t="shared" si="13"/>
        <v>82</v>
      </c>
      <c r="AQ46">
        <f t="shared" si="14"/>
        <v>28</v>
      </c>
      <c r="AR46">
        <f t="shared" si="15"/>
        <v>135.19999999999999</v>
      </c>
      <c r="AS46" t="b">
        <f t="shared" si="16"/>
        <v>0</v>
      </c>
      <c r="AT46">
        <f t="shared" si="70"/>
        <v>42</v>
      </c>
      <c r="AU46" t="e">
        <f t="shared" si="71"/>
        <v>#N/A</v>
      </c>
      <c r="AV46">
        <f t="shared" si="17"/>
        <v>42</v>
      </c>
      <c r="AW46">
        <f t="shared" si="18"/>
        <v>0</v>
      </c>
      <c r="AX46">
        <f t="shared" si="19"/>
        <v>135.19999999999999</v>
      </c>
      <c r="AY46" t="b">
        <f t="shared" si="20"/>
        <v>0</v>
      </c>
      <c r="AZ46">
        <f t="shared" si="72"/>
        <v>42</v>
      </c>
      <c r="BA46" t="e">
        <f t="shared" si="73"/>
        <v>#N/A</v>
      </c>
      <c r="BB46">
        <f t="shared" si="21"/>
        <v>42</v>
      </c>
      <c r="BC46">
        <f t="shared" si="22"/>
        <v>0</v>
      </c>
      <c r="BD46">
        <f t="shared" si="23"/>
        <v>135.19999999999999</v>
      </c>
      <c r="BE46" t="b">
        <f t="shared" si="24"/>
        <v>0</v>
      </c>
      <c r="BF46">
        <f t="shared" si="74"/>
        <v>42</v>
      </c>
      <c r="BG46" t="e">
        <f t="shared" si="75"/>
        <v>#N/A</v>
      </c>
      <c r="BH46">
        <f t="shared" si="25"/>
        <v>42</v>
      </c>
      <c r="BI46">
        <f t="shared" si="26"/>
        <v>0</v>
      </c>
      <c r="BJ46">
        <f t="shared" si="27"/>
        <v>40</v>
      </c>
      <c r="BK46">
        <f t="shared" si="28"/>
        <v>62.1</v>
      </c>
      <c r="BL46">
        <f t="shared" si="76"/>
        <v>10</v>
      </c>
      <c r="BM46">
        <f t="shared" si="77"/>
        <v>28</v>
      </c>
      <c r="BN46">
        <f t="shared" si="29"/>
        <v>10</v>
      </c>
      <c r="BO46">
        <f t="shared" si="30"/>
        <v>28</v>
      </c>
      <c r="BP46">
        <f t="shared" si="31"/>
        <v>40</v>
      </c>
      <c r="BQ46" t="b">
        <f t="shared" si="32"/>
        <v>0</v>
      </c>
      <c r="BR46">
        <f t="shared" si="78"/>
        <v>5</v>
      </c>
      <c r="BS46" t="e">
        <f t="shared" si="79"/>
        <v>#N/A</v>
      </c>
      <c r="BT46">
        <f t="shared" si="33"/>
        <v>5</v>
      </c>
      <c r="BU46">
        <f t="shared" si="34"/>
        <v>0</v>
      </c>
      <c r="BV46">
        <f t="shared" si="35"/>
        <v>40</v>
      </c>
      <c r="BW46" t="b">
        <f t="shared" si="36"/>
        <v>0</v>
      </c>
      <c r="BX46">
        <f t="shared" si="80"/>
        <v>5</v>
      </c>
      <c r="BY46" t="e">
        <f t="shared" si="81"/>
        <v>#N/A</v>
      </c>
      <c r="BZ46">
        <f t="shared" si="37"/>
        <v>5</v>
      </c>
      <c r="CA46">
        <f t="shared" si="38"/>
        <v>0</v>
      </c>
      <c r="CB46">
        <f t="shared" si="39"/>
        <v>40</v>
      </c>
      <c r="CC46" t="b">
        <f t="shared" si="40"/>
        <v>0</v>
      </c>
      <c r="CD46">
        <f t="shared" si="82"/>
        <v>5</v>
      </c>
      <c r="CE46" t="e">
        <f t="shared" si="83"/>
        <v>#N/A</v>
      </c>
      <c r="CF46">
        <f t="shared" si="41"/>
        <v>5</v>
      </c>
      <c r="CG46">
        <f t="shared" si="42"/>
        <v>0</v>
      </c>
      <c r="CH46">
        <f t="shared" si="43"/>
        <v>62.1</v>
      </c>
      <c r="CI46" t="b">
        <f t="shared" si="44"/>
        <v>0</v>
      </c>
      <c r="CJ46">
        <f t="shared" si="84"/>
        <v>15</v>
      </c>
      <c r="CK46" t="e">
        <f t="shared" si="85"/>
        <v>#N/A</v>
      </c>
      <c r="CL46">
        <f t="shared" si="45"/>
        <v>15</v>
      </c>
      <c r="CM46">
        <f t="shared" si="46"/>
        <v>0</v>
      </c>
      <c r="CN46">
        <f t="shared" si="47"/>
        <v>62.1</v>
      </c>
      <c r="CO46" t="b">
        <f t="shared" si="48"/>
        <v>0</v>
      </c>
      <c r="CP46">
        <f t="shared" si="86"/>
        <v>15</v>
      </c>
      <c r="CQ46" t="e">
        <f t="shared" si="87"/>
        <v>#N/A</v>
      </c>
      <c r="CR46">
        <f t="shared" si="49"/>
        <v>15</v>
      </c>
      <c r="CS46">
        <f t="shared" si="50"/>
        <v>0</v>
      </c>
      <c r="CT46">
        <f t="shared" si="51"/>
        <v>62.1</v>
      </c>
      <c r="CU46" t="b">
        <f t="shared" si="52"/>
        <v>0</v>
      </c>
      <c r="CV46">
        <f t="shared" si="88"/>
        <v>15</v>
      </c>
      <c r="CW46" t="e">
        <f t="shared" si="89"/>
        <v>#N/A</v>
      </c>
      <c r="CX46">
        <f t="shared" si="53"/>
        <v>15</v>
      </c>
      <c r="CY46">
        <f t="shared" si="54"/>
        <v>0</v>
      </c>
      <c r="CZ46" t="b">
        <f t="shared" si="55"/>
        <v>0</v>
      </c>
      <c r="DA46" t="b">
        <f t="shared" si="56"/>
        <v>0</v>
      </c>
      <c r="DB46" t="e">
        <f t="shared" si="90"/>
        <v>#N/A</v>
      </c>
      <c r="DC46" t="e">
        <f t="shared" si="91"/>
        <v>#N/A</v>
      </c>
      <c r="DD46">
        <f t="shared" si="57"/>
        <v>0</v>
      </c>
      <c r="DE46">
        <f t="shared" si="58"/>
        <v>0</v>
      </c>
      <c r="DF46" t="b">
        <f t="shared" si="59"/>
        <v>0</v>
      </c>
      <c r="DG46" t="b">
        <f t="shared" si="60"/>
        <v>0</v>
      </c>
      <c r="DH46" t="e">
        <f t="shared" si="92"/>
        <v>#N/A</v>
      </c>
      <c r="DI46" t="e">
        <f t="shared" si="93"/>
        <v>#N/A</v>
      </c>
      <c r="DJ46">
        <f t="shared" si="61"/>
        <v>0</v>
      </c>
      <c r="DK46">
        <f t="shared" si="62"/>
        <v>0</v>
      </c>
      <c r="DL46" t="b">
        <f t="shared" si="63"/>
        <v>0</v>
      </c>
      <c r="DM46" t="b">
        <f t="shared" si="64"/>
        <v>0</v>
      </c>
      <c r="DN46" t="e">
        <f t="shared" si="94"/>
        <v>#N/A</v>
      </c>
      <c r="DO46" t="e">
        <f t="shared" si="95"/>
        <v>#N/A</v>
      </c>
      <c r="DP46">
        <f t="shared" si="65"/>
        <v>0</v>
      </c>
      <c r="DQ46">
        <f t="shared" si="66"/>
        <v>0</v>
      </c>
    </row>
    <row r="47" spans="2:121" x14ac:dyDescent="0.25">
      <c r="B47" s="1">
        <v>38</v>
      </c>
      <c r="C47" s="1">
        <v>30.3</v>
      </c>
      <c r="D47" s="1">
        <v>44.2</v>
      </c>
      <c r="E47" s="1">
        <v>41.6</v>
      </c>
      <c r="F47" s="1"/>
      <c r="G47" s="1"/>
      <c r="H47" s="1"/>
      <c r="J47" t="str">
        <f>J28</f>
        <v>A</v>
      </c>
      <c r="W47" t="str">
        <f t="shared" ref="W47" si="108">X8</f>
        <v>F</v>
      </c>
      <c r="X47" t="e">
        <f t="shared" si="103"/>
        <v>#DIV/0!</v>
      </c>
      <c r="Y47" t="e">
        <f t="shared" si="103"/>
        <v>#DIV/0!</v>
      </c>
      <c r="Z47" t="e">
        <f t="shared" ref="Z47:AB47" si="109">ABS(AA8)</f>
        <v>#DIV/0!</v>
      </c>
      <c r="AA47" t="e">
        <f t="shared" si="109"/>
        <v>#DIV/0!</v>
      </c>
      <c r="AB47" t="e">
        <f t="shared" si="109"/>
        <v>#DIV/0!</v>
      </c>
      <c r="AF47">
        <f t="shared" si="6"/>
        <v>79.400000000000006</v>
      </c>
      <c r="AG47">
        <f t="shared" si="7"/>
        <v>114.8</v>
      </c>
      <c r="AH47">
        <f t="shared" si="8"/>
        <v>44</v>
      </c>
      <c r="AI47">
        <f t="shared" si="9"/>
        <v>73</v>
      </c>
      <c r="AJ47">
        <f t="shared" si="10"/>
        <v>44</v>
      </c>
      <c r="AK47">
        <f t="shared" si="11"/>
        <v>73</v>
      </c>
      <c r="AL47">
        <f t="shared" si="67"/>
        <v>79.400000000000006</v>
      </c>
      <c r="AM47">
        <f t="shared" si="12"/>
        <v>185.4</v>
      </c>
      <c r="AN47">
        <f t="shared" si="68"/>
        <v>39</v>
      </c>
      <c r="AO47">
        <f t="shared" si="69"/>
        <v>93</v>
      </c>
      <c r="AP47">
        <f t="shared" si="13"/>
        <v>39</v>
      </c>
      <c r="AQ47">
        <f t="shared" si="14"/>
        <v>93</v>
      </c>
      <c r="AR47">
        <f t="shared" si="15"/>
        <v>79.400000000000006</v>
      </c>
      <c r="AS47" t="b">
        <f t="shared" si="16"/>
        <v>0</v>
      </c>
      <c r="AT47">
        <f t="shared" si="70"/>
        <v>20</v>
      </c>
      <c r="AU47" t="e">
        <f t="shared" si="71"/>
        <v>#N/A</v>
      </c>
      <c r="AV47">
        <f t="shared" si="17"/>
        <v>20</v>
      </c>
      <c r="AW47">
        <f t="shared" si="18"/>
        <v>0</v>
      </c>
      <c r="AX47">
        <f t="shared" si="19"/>
        <v>79.400000000000006</v>
      </c>
      <c r="AY47" t="b">
        <f t="shared" si="20"/>
        <v>0</v>
      </c>
      <c r="AZ47">
        <f t="shared" si="72"/>
        <v>20</v>
      </c>
      <c r="BA47" t="e">
        <f t="shared" si="73"/>
        <v>#N/A</v>
      </c>
      <c r="BB47">
        <f t="shared" si="21"/>
        <v>20</v>
      </c>
      <c r="BC47">
        <f t="shared" si="22"/>
        <v>0</v>
      </c>
      <c r="BD47">
        <f t="shared" si="23"/>
        <v>79.400000000000006</v>
      </c>
      <c r="BE47" t="b">
        <f t="shared" si="24"/>
        <v>0</v>
      </c>
      <c r="BF47">
        <f t="shared" si="74"/>
        <v>20</v>
      </c>
      <c r="BG47" t="e">
        <f t="shared" si="75"/>
        <v>#N/A</v>
      </c>
      <c r="BH47">
        <f t="shared" si="25"/>
        <v>20</v>
      </c>
      <c r="BI47">
        <f t="shared" si="26"/>
        <v>0</v>
      </c>
      <c r="BJ47">
        <f t="shared" si="27"/>
        <v>114.8</v>
      </c>
      <c r="BK47">
        <f t="shared" si="28"/>
        <v>185.4</v>
      </c>
      <c r="BL47">
        <f t="shared" si="76"/>
        <v>74</v>
      </c>
      <c r="BM47">
        <f t="shared" si="77"/>
        <v>92</v>
      </c>
      <c r="BN47">
        <f t="shared" si="29"/>
        <v>74</v>
      </c>
      <c r="BO47">
        <f t="shared" si="30"/>
        <v>92</v>
      </c>
      <c r="BP47">
        <f t="shared" si="31"/>
        <v>114.8</v>
      </c>
      <c r="BQ47" t="b">
        <f t="shared" si="32"/>
        <v>0</v>
      </c>
      <c r="BR47">
        <f t="shared" si="78"/>
        <v>40</v>
      </c>
      <c r="BS47" t="e">
        <f t="shared" si="79"/>
        <v>#N/A</v>
      </c>
      <c r="BT47">
        <f t="shared" si="33"/>
        <v>40</v>
      </c>
      <c r="BU47">
        <f t="shared" si="34"/>
        <v>0</v>
      </c>
      <c r="BV47">
        <f t="shared" si="35"/>
        <v>114.8</v>
      </c>
      <c r="BW47" t="b">
        <f t="shared" si="36"/>
        <v>0</v>
      </c>
      <c r="BX47">
        <f t="shared" si="80"/>
        <v>40</v>
      </c>
      <c r="BY47" t="e">
        <f t="shared" si="81"/>
        <v>#N/A</v>
      </c>
      <c r="BZ47">
        <f t="shared" si="37"/>
        <v>40</v>
      </c>
      <c r="CA47">
        <f t="shared" si="38"/>
        <v>0</v>
      </c>
      <c r="CB47">
        <f t="shared" si="39"/>
        <v>114.8</v>
      </c>
      <c r="CC47" t="b">
        <f t="shared" si="40"/>
        <v>0</v>
      </c>
      <c r="CD47">
        <f t="shared" si="82"/>
        <v>40</v>
      </c>
      <c r="CE47" t="e">
        <f t="shared" si="83"/>
        <v>#N/A</v>
      </c>
      <c r="CF47">
        <f t="shared" si="41"/>
        <v>40</v>
      </c>
      <c r="CG47">
        <f t="shared" si="42"/>
        <v>0</v>
      </c>
      <c r="CH47">
        <f t="shared" si="43"/>
        <v>185.4</v>
      </c>
      <c r="CI47" t="b">
        <f t="shared" si="44"/>
        <v>0</v>
      </c>
      <c r="CJ47">
        <f t="shared" si="84"/>
        <v>46</v>
      </c>
      <c r="CK47" t="e">
        <f t="shared" si="85"/>
        <v>#N/A</v>
      </c>
      <c r="CL47">
        <f t="shared" si="45"/>
        <v>46</v>
      </c>
      <c r="CM47">
        <f t="shared" si="46"/>
        <v>0</v>
      </c>
      <c r="CN47">
        <f t="shared" si="47"/>
        <v>185.4</v>
      </c>
      <c r="CO47" t="b">
        <f t="shared" si="48"/>
        <v>0</v>
      </c>
      <c r="CP47">
        <f t="shared" si="86"/>
        <v>46</v>
      </c>
      <c r="CQ47" t="e">
        <f t="shared" si="87"/>
        <v>#N/A</v>
      </c>
      <c r="CR47">
        <f t="shared" si="49"/>
        <v>46</v>
      </c>
      <c r="CS47">
        <f t="shared" si="50"/>
        <v>0</v>
      </c>
      <c r="CT47">
        <f t="shared" si="51"/>
        <v>185.4</v>
      </c>
      <c r="CU47" t="b">
        <f t="shared" si="52"/>
        <v>0</v>
      </c>
      <c r="CV47">
        <f t="shared" si="88"/>
        <v>46</v>
      </c>
      <c r="CW47" t="e">
        <f t="shared" si="89"/>
        <v>#N/A</v>
      </c>
      <c r="CX47">
        <f t="shared" si="53"/>
        <v>46</v>
      </c>
      <c r="CY47">
        <f t="shared" si="54"/>
        <v>0</v>
      </c>
      <c r="CZ47" t="b">
        <f t="shared" si="55"/>
        <v>0</v>
      </c>
      <c r="DA47" t="b">
        <f t="shared" si="56"/>
        <v>0</v>
      </c>
      <c r="DB47" t="e">
        <f t="shared" si="90"/>
        <v>#N/A</v>
      </c>
      <c r="DC47" t="e">
        <f t="shared" si="91"/>
        <v>#N/A</v>
      </c>
      <c r="DD47">
        <f t="shared" si="57"/>
        <v>0</v>
      </c>
      <c r="DE47">
        <f t="shared" si="58"/>
        <v>0</v>
      </c>
      <c r="DF47" t="b">
        <f t="shared" si="59"/>
        <v>0</v>
      </c>
      <c r="DG47" t="b">
        <f t="shared" si="60"/>
        <v>0</v>
      </c>
      <c r="DH47" t="e">
        <f t="shared" si="92"/>
        <v>#N/A</v>
      </c>
      <c r="DI47" t="e">
        <f t="shared" si="93"/>
        <v>#N/A</v>
      </c>
      <c r="DJ47">
        <f t="shared" si="61"/>
        <v>0</v>
      </c>
      <c r="DK47">
        <f t="shared" si="62"/>
        <v>0</v>
      </c>
      <c r="DL47" t="b">
        <f t="shared" si="63"/>
        <v>0</v>
      </c>
      <c r="DM47" t="b">
        <f t="shared" si="64"/>
        <v>0</v>
      </c>
      <c r="DN47" t="e">
        <f t="shared" si="94"/>
        <v>#N/A</v>
      </c>
      <c r="DO47" t="e">
        <f t="shared" si="95"/>
        <v>#N/A</v>
      </c>
      <c r="DP47">
        <f t="shared" si="65"/>
        <v>0</v>
      </c>
      <c r="DQ47">
        <f t="shared" si="66"/>
        <v>0</v>
      </c>
    </row>
    <row r="48" spans="2:121" x14ac:dyDescent="0.25">
      <c r="B48" s="1">
        <v>39</v>
      </c>
      <c r="C48" s="1">
        <v>99.9</v>
      </c>
      <c r="D48" s="1">
        <v>81</v>
      </c>
      <c r="E48" s="1">
        <v>11.9</v>
      </c>
      <c r="F48" s="1"/>
      <c r="G48" s="1"/>
      <c r="H48" s="1"/>
      <c r="J48" t="str">
        <f>J29</f>
        <v>B</v>
      </c>
      <c r="K48" s="8">
        <f>X43</f>
        <v>0.14117103881745804</v>
      </c>
      <c r="L48" s="8"/>
      <c r="M48" s="8"/>
      <c r="N48" s="8"/>
      <c r="O48" s="8"/>
      <c r="AF48">
        <f t="shared" ref="AF48:AF79" si="110">IF(C42&gt;0,C42,FALSE)</f>
        <v>149.5</v>
      </c>
      <c r="AG48">
        <f t="shared" ref="AG48:AG79" si="111">IF(D42&gt;0,D42,FALSE)</f>
        <v>78.8</v>
      </c>
      <c r="AH48">
        <f t="shared" ref="AH48:AH79" si="112">IF(C42&gt;0,_xlfn.RANK.AVG(AF48,$AF$16:$AG$115,1),FALSE)</f>
        <v>90</v>
      </c>
      <c r="AI48">
        <f t="shared" ref="AI48:AI79" si="113">IF(D42&gt;0,_xlfn.RANK.AVG(AG48,$AF$16:$AG$115,1),FALSE)</f>
        <v>43</v>
      </c>
      <c r="AJ48">
        <f t="shared" ref="AJ48:AJ79" si="114">IF(C42&gt;0,AH48,0)</f>
        <v>90</v>
      </c>
      <c r="AK48">
        <f t="shared" ref="AK48:AK79" si="115">IF(D42&gt;0,AI48,0)</f>
        <v>43</v>
      </c>
      <c r="AL48">
        <f t="shared" si="67"/>
        <v>149.5</v>
      </c>
      <c r="AM48">
        <f t="shared" ref="AM48:AM79" si="116">IF(E42&gt;0,E42,FALSE)</f>
        <v>95.7</v>
      </c>
      <c r="AN48">
        <f t="shared" si="68"/>
        <v>88</v>
      </c>
      <c r="AO48">
        <f t="shared" si="69"/>
        <v>50</v>
      </c>
      <c r="AP48">
        <f t="shared" ref="AP48:AP79" si="117">IF(C42&gt;0,AN48,0)</f>
        <v>88</v>
      </c>
      <c r="AQ48">
        <f t="shared" ref="AQ48:AQ79" si="118">IF(E42&gt;0,AO48,0)</f>
        <v>50</v>
      </c>
      <c r="AR48">
        <f t="shared" ref="AR48:AR79" si="119">IF($C42&gt;0,$C42,FALSE)</f>
        <v>149.5</v>
      </c>
      <c r="AS48" t="b">
        <f t="shared" ref="AS48:AS79" si="120">IF($F42&gt;0,$F42,FALSE)</f>
        <v>0</v>
      </c>
      <c r="AT48">
        <f t="shared" si="70"/>
        <v>45</v>
      </c>
      <c r="AU48" t="e">
        <f t="shared" si="71"/>
        <v>#N/A</v>
      </c>
      <c r="AV48">
        <f t="shared" ref="AV48:AV79" si="121">IF($C42&gt;0,AT48,0)</f>
        <v>45</v>
      </c>
      <c r="AW48">
        <f t="shared" ref="AW48:AW79" si="122">IF($F42&gt;0,AU48,0)</f>
        <v>0</v>
      </c>
      <c r="AX48">
        <f t="shared" ref="AX48:AX79" si="123">IF($C42&gt;0,$C42,FALSE)</f>
        <v>149.5</v>
      </c>
      <c r="AY48" t="b">
        <f t="shared" ref="AY48:AY79" si="124">IF($G42&gt;0,$G42,FALSE)</f>
        <v>0</v>
      </c>
      <c r="AZ48">
        <f t="shared" si="72"/>
        <v>45</v>
      </c>
      <c r="BA48" t="e">
        <f t="shared" si="73"/>
        <v>#N/A</v>
      </c>
      <c r="BB48">
        <f t="shared" ref="BB48:BB79" si="125">IF($C42&gt;0,AZ48,0)</f>
        <v>45</v>
      </c>
      <c r="BC48">
        <f t="shared" ref="BC48:BC79" si="126">IF($G42&gt;0,BA48,0)</f>
        <v>0</v>
      </c>
      <c r="BD48">
        <f t="shared" ref="BD48:BD79" si="127">IF($C42&gt;0,$C42,FALSE)</f>
        <v>149.5</v>
      </c>
      <c r="BE48" t="b">
        <f t="shared" ref="BE48:BE79" si="128">IF($H42&gt;0,$H42,FALSE)</f>
        <v>0</v>
      </c>
      <c r="BF48">
        <f t="shared" si="74"/>
        <v>45</v>
      </c>
      <c r="BG48" t="e">
        <f t="shared" si="75"/>
        <v>#N/A</v>
      </c>
      <c r="BH48">
        <f t="shared" ref="BH48:BH79" si="129">IF($C42&gt;0,BF48,0)</f>
        <v>45</v>
      </c>
      <c r="BI48">
        <f t="shared" ref="BI48:BI79" si="130">IF($H42&gt;0,BG48,0)</f>
        <v>0</v>
      </c>
      <c r="BJ48">
        <f t="shared" ref="BJ48:BJ79" si="131">IF($D42&gt;0,$D42,FALSE)</f>
        <v>78.8</v>
      </c>
      <c r="BK48">
        <f t="shared" ref="BK48:BK79" si="132">IF($E42&gt;0,$E42,FALSE)</f>
        <v>95.7</v>
      </c>
      <c r="BL48">
        <f t="shared" si="76"/>
        <v>43</v>
      </c>
      <c r="BM48">
        <f t="shared" si="77"/>
        <v>61</v>
      </c>
      <c r="BN48">
        <f t="shared" ref="BN48:BN79" si="133">IF($D42&gt;0,BL48,0)</f>
        <v>43</v>
      </c>
      <c r="BO48">
        <f t="shared" ref="BO48:BO79" si="134">IF($E42&gt;0,BM48,0)</f>
        <v>61</v>
      </c>
      <c r="BP48">
        <f t="shared" ref="BP48:BP79" si="135">IF($D42&gt;0,$D42,FALSE)</f>
        <v>78.8</v>
      </c>
      <c r="BQ48" t="b">
        <f t="shared" ref="BQ48:BQ79" si="136">IF($F42&gt;0,$F42,FALSE)</f>
        <v>0</v>
      </c>
      <c r="BR48">
        <f t="shared" si="78"/>
        <v>24</v>
      </c>
      <c r="BS48" t="e">
        <f t="shared" si="79"/>
        <v>#N/A</v>
      </c>
      <c r="BT48">
        <f t="shared" ref="BT48:BT79" si="137">IF($D42&gt;0,BR48,0)</f>
        <v>24</v>
      </c>
      <c r="BU48">
        <f t="shared" ref="BU48:BU79" si="138">IF($F42&gt;0,BS48,0)</f>
        <v>0</v>
      </c>
      <c r="BV48">
        <f t="shared" ref="BV48:BV79" si="139">IF($D42&gt;0,$D42,FALSE)</f>
        <v>78.8</v>
      </c>
      <c r="BW48" t="b">
        <f t="shared" ref="BW48:BW79" si="140">IF($G42&gt;0,$G42,FALSE)</f>
        <v>0</v>
      </c>
      <c r="BX48">
        <f t="shared" si="80"/>
        <v>24</v>
      </c>
      <c r="BY48" t="e">
        <f t="shared" si="81"/>
        <v>#N/A</v>
      </c>
      <c r="BZ48">
        <f t="shared" ref="BZ48:BZ79" si="141">IF($D42&gt;0,BX48,0)</f>
        <v>24</v>
      </c>
      <c r="CA48">
        <f t="shared" ref="CA48:CA79" si="142">IF($G42&gt;0,BY48,0)</f>
        <v>0</v>
      </c>
      <c r="CB48">
        <f t="shared" ref="CB48:CB79" si="143">IF($D42&gt;0,$D42,FALSE)</f>
        <v>78.8</v>
      </c>
      <c r="CC48" t="b">
        <f t="shared" ref="CC48:CC79" si="144">IF($H42&gt;0,$H42,FALSE)</f>
        <v>0</v>
      </c>
      <c r="CD48">
        <f t="shared" si="82"/>
        <v>24</v>
      </c>
      <c r="CE48" t="e">
        <f t="shared" si="83"/>
        <v>#N/A</v>
      </c>
      <c r="CF48">
        <f t="shared" ref="CF48:CF79" si="145">IF($D42&gt;0,CD48,0)</f>
        <v>24</v>
      </c>
      <c r="CG48">
        <f t="shared" ref="CG48:CG79" si="146">IF($H42&gt;0,CE48,0)</f>
        <v>0</v>
      </c>
      <c r="CH48">
        <f t="shared" ref="CH48:CH79" si="147">IF($E42&gt;0,$E42,FALSE)</f>
        <v>95.7</v>
      </c>
      <c r="CI48" t="b">
        <f t="shared" ref="CI48:CI79" si="148">IF($F42&gt;0,$F42,FALSE)</f>
        <v>0</v>
      </c>
      <c r="CJ48">
        <f t="shared" si="84"/>
        <v>25</v>
      </c>
      <c r="CK48" t="e">
        <f t="shared" si="85"/>
        <v>#N/A</v>
      </c>
      <c r="CL48">
        <f t="shared" ref="CL48:CL79" si="149">IF($E42&gt;0,CJ48,0)</f>
        <v>25</v>
      </c>
      <c r="CM48">
        <f t="shared" ref="CM48:CM79" si="150">IF($F42&gt;0,CK48,0)</f>
        <v>0</v>
      </c>
      <c r="CN48">
        <f t="shared" ref="CN48:CN79" si="151">IF($E42&gt;0,$E42,FALSE)</f>
        <v>95.7</v>
      </c>
      <c r="CO48" t="b">
        <f t="shared" ref="CO48:CO79" si="152">IF($G42&gt;0,$G42,FALSE)</f>
        <v>0</v>
      </c>
      <c r="CP48">
        <f t="shared" si="86"/>
        <v>25</v>
      </c>
      <c r="CQ48" t="e">
        <f t="shared" si="87"/>
        <v>#N/A</v>
      </c>
      <c r="CR48">
        <f t="shared" ref="CR48:CR79" si="153">IF($E42&gt;0,CP48,0)</f>
        <v>25</v>
      </c>
      <c r="CS48">
        <f t="shared" ref="CS48:CS79" si="154">IF($G42&gt;0,CQ48,0)</f>
        <v>0</v>
      </c>
      <c r="CT48">
        <f t="shared" ref="CT48:CT79" si="155">IF($E42&gt;0,$E42,FALSE)</f>
        <v>95.7</v>
      </c>
      <c r="CU48" t="b">
        <f t="shared" ref="CU48:CU79" si="156">IF($H42&gt;0,$H42,FALSE)</f>
        <v>0</v>
      </c>
      <c r="CV48">
        <f t="shared" si="88"/>
        <v>25</v>
      </c>
      <c r="CW48" t="e">
        <f t="shared" si="89"/>
        <v>#N/A</v>
      </c>
      <c r="CX48">
        <f t="shared" ref="CX48:CX79" si="157">IF($E42&gt;0,CV48,0)</f>
        <v>25</v>
      </c>
      <c r="CY48">
        <f t="shared" ref="CY48:CY79" si="158">IF($H42&gt;0,CW48,0)</f>
        <v>0</v>
      </c>
      <c r="CZ48" t="b">
        <f t="shared" ref="CZ48:CZ79" si="159">IF($F42&gt;0,$F42,FALSE)</f>
        <v>0</v>
      </c>
      <c r="DA48" t="b">
        <f t="shared" ref="DA48:DA79" si="160">IF($G42&gt;0,$G42,FALSE)</f>
        <v>0</v>
      </c>
      <c r="DB48" t="e">
        <f t="shared" si="90"/>
        <v>#N/A</v>
      </c>
      <c r="DC48" t="e">
        <f t="shared" si="91"/>
        <v>#N/A</v>
      </c>
      <c r="DD48">
        <f t="shared" ref="DD48:DD79" si="161">IF($F42&gt;0,DB48,0)</f>
        <v>0</v>
      </c>
      <c r="DE48">
        <f t="shared" ref="DE48:DE79" si="162">IF($G42&gt;0,DC48,0)</f>
        <v>0</v>
      </c>
      <c r="DF48" t="b">
        <f t="shared" ref="DF48:DF79" si="163">IF($F42&gt;0,$F42,FALSE)</f>
        <v>0</v>
      </c>
      <c r="DG48" t="b">
        <f t="shared" ref="DG48:DG79" si="164">IF($H42&gt;0,$H42,FALSE)</f>
        <v>0</v>
      </c>
      <c r="DH48" t="e">
        <f t="shared" si="92"/>
        <v>#N/A</v>
      </c>
      <c r="DI48" t="e">
        <f t="shared" si="93"/>
        <v>#N/A</v>
      </c>
      <c r="DJ48">
        <f t="shared" ref="DJ48:DJ79" si="165">IF($F42&gt;0,DH48,0)</f>
        <v>0</v>
      </c>
      <c r="DK48">
        <f t="shared" ref="DK48:DK79" si="166">IF($H42&gt;0,DI48,0)</f>
        <v>0</v>
      </c>
      <c r="DL48" t="b">
        <f t="shared" ref="DL48:DL79" si="167">IF($G42&gt;0,$G42,FALSE)</f>
        <v>0</v>
      </c>
      <c r="DM48" t="b">
        <f t="shared" ref="DM48:DM79" si="168">IF($H42&gt;0,$H42,FALSE)</f>
        <v>0</v>
      </c>
      <c r="DN48" t="e">
        <f t="shared" si="94"/>
        <v>#N/A</v>
      </c>
      <c r="DO48" t="e">
        <f t="shared" si="95"/>
        <v>#N/A</v>
      </c>
      <c r="DP48">
        <f t="shared" ref="DP48:DP79" si="169">IF($G42&gt;0,DN48,0)</f>
        <v>0</v>
      </c>
      <c r="DQ48">
        <f t="shared" ref="DQ48:DQ79" si="170">IF($H42&gt;0,DO48,0)</f>
        <v>0</v>
      </c>
    </row>
    <row r="49" spans="2:121" x14ac:dyDescent="0.25">
      <c r="B49" s="1">
        <v>40</v>
      </c>
      <c r="C49" s="1">
        <v>71.099999999999994</v>
      </c>
      <c r="D49" s="1">
        <v>83.6</v>
      </c>
      <c r="E49" s="1">
        <v>64.400000000000006</v>
      </c>
      <c r="F49" s="1"/>
      <c r="G49" s="1"/>
      <c r="H49" s="1"/>
      <c r="J49" t="str">
        <f>J30</f>
        <v>C</v>
      </c>
      <c r="K49" s="8">
        <f>X44</f>
        <v>9.7493811338023508E-3</v>
      </c>
      <c r="L49" s="8">
        <f>Y44</f>
        <v>0.12557202900337427</v>
      </c>
      <c r="M49" s="8"/>
      <c r="N49" s="8"/>
      <c r="O49" s="8"/>
      <c r="AF49">
        <f t="shared" si="110"/>
        <v>108.3</v>
      </c>
      <c r="AG49">
        <f t="shared" si="111"/>
        <v>192.1</v>
      </c>
      <c r="AH49">
        <f t="shared" si="112"/>
        <v>70</v>
      </c>
      <c r="AI49">
        <f t="shared" si="113"/>
        <v>94</v>
      </c>
      <c r="AJ49">
        <f t="shared" si="114"/>
        <v>70</v>
      </c>
      <c r="AK49">
        <f t="shared" si="115"/>
        <v>94</v>
      </c>
      <c r="AL49">
        <f t="shared" ref="AL49:AL80" si="171">IF($C43&gt;0,C43,FALSE)</f>
        <v>108.3</v>
      </c>
      <c r="AM49">
        <f t="shared" si="116"/>
        <v>186.8</v>
      </c>
      <c r="AN49">
        <f t="shared" si="68"/>
        <v>62</v>
      </c>
      <c r="AO49">
        <f t="shared" si="69"/>
        <v>94</v>
      </c>
      <c r="AP49">
        <f t="shared" si="117"/>
        <v>62</v>
      </c>
      <c r="AQ49">
        <f t="shared" si="118"/>
        <v>94</v>
      </c>
      <c r="AR49">
        <f t="shared" si="119"/>
        <v>108.3</v>
      </c>
      <c r="AS49" t="b">
        <f t="shared" si="120"/>
        <v>0</v>
      </c>
      <c r="AT49">
        <f t="shared" si="70"/>
        <v>32</v>
      </c>
      <c r="AU49" t="e">
        <f t="shared" si="71"/>
        <v>#N/A</v>
      </c>
      <c r="AV49">
        <f t="shared" si="121"/>
        <v>32</v>
      </c>
      <c r="AW49">
        <f t="shared" si="122"/>
        <v>0</v>
      </c>
      <c r="AX49">
        <f t="shared" si="123"/>
        <v>108.3</v>
      </c>
      <c r="AY49" t="b">
        <f t="shared" si="124"/>
        <v>0</v>
      </c>
      <c r="AZ49">
        <f t="shared" si="72"/>
        <v>32</v>
      </c>
      <c r="BA49" t="e">
        <f t="shared" si="73"/>
        <v>#N/A</v>
      </c>
      <c r="BB49">
        <f t="shared" si="125"/>
        <v>32</v>
      </c>
      <c r="BC49">
        <f t="shared" si="126"/>
        <v>0</v>
      </c>
      <c r="BD49">
        <f t="shared" si="127"/>
        <v>108.3</v>
      </c>
      <c r="BE49" t="b">
        <f t="shared" si="128"/>
        <v>0</v>
      </c>
      <c r="BF49">
        <f t="shared" si="74"/>
        <v>32</v>
      </c>
      <c r="BG49" t="e">
        <f t="shared" si="75"/>
        <v>#N/A</v>
      </c>
      <c r="BH49">
        <f t="shared" si="129"/>
        <v>32</v>
      </c>
      <c r="BI49">
        <f t="shared" si="130"/>
        <v>0</v>
      </c>
      <c r="BJ49">
        <f t="shared" si="131"/>
        <v>192.1</v>
      </c>
      <c r="BK49">
        <f t="shared" si="132"/>
        <v>186.8</v>
      </c>
      <c r="BL49">
        <f t="shared" si="76"/>
        <v>94</v>
      </c>
      <c r="BM49">
        <f t="shared" si="77"/>
        <v>93</v>
      </c>
      <c r="BN49">
        <f t="shared" si="133"/>
        <v>94</v>
      </c>
      <c r="BO49">
        <f t="shared" si="134"/>
        <v>93</v>
      </c>
      <c r="BP49">
        <f t="shared" si="135"/>
        <v>192.1</v>
      </c>
      <c r="BQ49" t="b">
        <f t="shared" si="136"/>
        <v>0</v>
      </c>
      <c r="BR49">
        <f t="shared" si="78"/>
        <v>47</v>
      </c>
      <c r="BS49" t="e">
        <f t="shared" si="79"/>
        <v>#N/A</v>
      </c>
      <c r="BT49">
        <f t="shared" si="137"/>
        <v>47</v>
      </c>
      <c r="BU49">
        <f t="shared" si="138"/>
        <v>0</v>
      </c>
      <c r="BV49">
        <f t="shared" si="139"/>
        <v>192.1</v>
      </c>
      <c r="BW49" t="b">
        <f t="shared" si="140"/>
        <v>0</v>
      </c>
      <c r="BX49">
        <f t="shared" si="80"/>
        <v>47</v>
      </c>
      <c r="BY49" t="e">
        <f t="shared" si="81"/>
        <v>#N/A</v>
      </c>
      <c r="BZ49">
        <f t="shared" si="141"/>
        <v>47</v>
      </c>
      <c r="CA49">
        <f t="shared" si="142"/>
        <v>0</v>
      </c>
      <c r="CB49">
        <f t="shared" si="143"/>
        <v>192.1</v>
      </c>
      <c r="CC49" t="b">
        <f t="shared" si="144"/>
        <v>0</v>
      </c>
      <c r="CD49">
        <f t="shared" si="82"/>
        <v>47</v>
      </c>
      <c r="CE49" t="e">
        <f t="shared" si="83"/>
        <v>#N/A</v>
      </c>
      <c r="CF49">
        <f t="shared" si="145"/>
        <v>47</v>
      </c>
      <c r="CG49">
        <f t="shared" si="146"/>
        <v>0</v>
      </c>
      <c r="CH49">
        <f t="shared" si="147"/>
        <v>186.8</v>
      </c>
      <c r="CI49" t="b">
        <f t="shared" si="148"/>
        <v>0</v>
      </c>
      <c r="CJ49">
        <f t="shared" si="84"/>
        <v>47</v>
      </c>
      <c r="CK49" t="e">
        <f t="shared" si="85"/>
        <v>#N/A</v>
      </c>
      <c r="CL49">
        <f t="shared" si="149"/>
        <v>47</v>
      </c>
      <c r="CM49">
        <f t="shared" si="150"/>
        <v>0</v>
      </c>
      <c r="CN49">
        <f t="shared" si="151"/>
        <v>186.8</v>
      </c>
      <c r="CO49" t="b">
        <f t="shared" si="152"/>
        <v>0</v>
      </c>
      <c r="CP49">
        <f t="shared" si="86"/>
        <v>47</v>
      </c>
      <c r="CQ49" t="e">
        <f t="shared" si="87"/>
        <v>#N/A</v>
      </c>
      <c r="CR49">
        <f t="shared" si="153"/>
        <v>47</v>
      </c>
      <c r="CS49">
        <f t="shared" si="154"/>
        <v>0</v>
      </c>
      <c r="CT49">
        <f t="shared" si="155"/>
        <v>186.8</v>
      </c>
      <c r="CU49" t="b">
        <f t="shared" si="156"/>
        <v>0</v>
      </c>
      <c r="CV49">
        <f t="shared" si="88"/>
        <v>47</v>
      </c>
      <c r="CW49" t="e">
        <f t="shared" si="89"/>
        <v>#N/A</v>
      </c>
      <c r="CX49">
        <f t="shared" si="157"/>
        <v>47</v>
      </c>
      <c r="CY49">
        <f t="shared" si="158"/>
        <v>0</v>
      </c>
      <c r="CZ49" t="b">
        <f t="shared" si="159"/>
        <v>0</v>
      </c>
      <c r="DA49" t="b">
        <f t="shared" si="160"/>
        <v>0</v>
      </c>
      <c r="DB49" t="e">
        <f t="shared" si="90"/>
        <v>#N/A</v>
      </c>
      <c r="DC49" t="e">
        <f t="shared" si="91"/>
        <v>#N/A</v>
      </c>
      <c r="DD49">
        <f t="shared" si="161"/>
        <v>0</v>
      </c>
      <c r="DE49">
        <f t="shared" si="162"/>
        <v>0</v>
      </c>
      <c r="DF49" t="b">
        <f t="shared" si="163"/>
        <v>0</v>
      </c>
      <c r="DG49" t="b">
        <f t="shared" si="164"/>
        <v>0</v>
      </c>
      <c r="DH49" t="e">
        <f t="shared" si="92"/>
        <v>#N/A</v>
      </c>
      <c r="DI49" t="e">
        <f t="shared" si="93"/>
        <v>#N/A</v>
      </c>
      <c r="DJ49">
        <f t="shared" si="165"/>
        <v>0</v>
      </c>
      <c r="DK49">
        <f t="shared" si="166"/>
        <v>0</v>
      </c>
      <c r="DL49" t="b">
        <f t="shared" si="167"/>
        <v>0</v>
      </c>
      <c r="DM49" t="b">
        <f t="shared" si="168"/>
        <v>0</v>
      </c>
      <c r="DN49" t="e">
        <f t="shared" si="94"/>
        <v>#N/A</v>
      </c>
      <c r="DO49" t="e">
        <f t="shared" si="95"/>
        <v>#N/A</v>
      </c>
      <c r="DP49">
        <f t="shared" si="169"/>
        <v>0</v>
      </c>
      <c r="DQ49">
        <f t="shared" si="170"/>
        <v>0</v>
      </c>
    </row>
    <row r="50" spans="2:121" x14ac:dyDescent="0.25">
      <c r="B50" s="1">
        <v>41</v>
      </c>
      <c r="C50" s="1">
        <v>106.6</v>
      </c>
      <c r="D50" s="1">
        <v>86.8</v>
      </c>
      <c r="E50" s="1">
        <v>58.8</v>
      </c>
      <c r="F50" s="1"/>
      <c r="G50" s="1"/>
      <c r="H50" s="1"/>
      <c r="J50" t="str">
        <f>J31</f>
        <v>D</v>
      </c>
      <c r="K50" s="8" t="e">
        <f>X45</f>
        <v>#DIV/0!</v>
      </c>
      <c r="L50" s="8" t="e">
        <f>Y45</f>
        <v>#DIV/0!</v>
      </c>
      <c r="M50" s="8" t="e">
        <f>Z45</f>
        <v>#DIV/0!</v>
      </c>
      <c r="N50" s="8"/>
      <c r="O50" s="8"/>
      <c r="AF50">
        <f t="shared" si="110"/>
        <v>9.1</v>
      </c>
      <c r="AG50">
        <f t="shared" si="111"/>
        <v>55.7</v>
      </c>
      <c r="AH50">
        <f t="shared" si="112"/>
        <v>1</v>
      </c>
      <c r="AI50">
        <f t="shared" si="113"/>
        <v>21</v>
      </c>
      <c r="AJ50">
        <f t="shared" si="114"/>
        <v>1</v>
      </c>
      <c r="AK50">
        <f t="shared" si="115"/>
        <v>21</v>
      </c>
      <c r="AL50">
        <f t="shared" si="171"/>
        <v>9.1</v>
      </c>
      <c r="AM50">
        <f t="shared" si="116"/>
        <v>112.2</v>
      </c>
      <c r="AN50">
        <f t="shared" si="68"/>
        <v>1</v>
      </c>
      <c r="AO50">
        <f t="shared" si="69"/>
        <v>64</v>
      </c>
      <c r="AP50">
        <f t="shared" si="117"/>
        <v>1</v>
      </c>
      <c r="AQ50">
        <f t="shared" si="118"/>
        <v>64</v>
      </c>
      <c r="AR50">
        <f t="shared" si="119"/>
        <v>9.1</v>
      </c>
      <c r="AS50" t="b">
        <f t="shared" si="120"/>
        <v>0</v>
      </c>
      <c r="AT50">
        <f t="shared" si="70"/>
        <v>1</v>
      </c>
      <c r="AU50" t="e">
        <f t="shared" si="71"/>
        <v>#N/A</v>
      </c>
      <c r="AV50">
        <f t="shared" si="121"/>
        <v>1</v>
      </c>
      <c r="AW50">
        <f t="shared" si="122"/>
        <v>0</v>
      </c>
      <c r="AX50">
        <f t="shared" si="123"/>
        <v>9.1</v>
      </c>
      <c r="AY50" t="b">
        <f t="shared" si="124"/>
        <v>0</v>
      </c>
      <c r="AZ50">
        <f t="shared" si="72"/>
        <v>1</v>
      </c>
      <c r="BA50" t="e">
        <f t="shared" si="73"/>
        <v>#N/A</v>
      </c>
      <c r="BB50">
        <f t="shared" si="125"/>
        <v>1</v>
      </c>
      <c r="BC50">
        <f t="shared" si="126"/>
        <v>0</v>
      </c>
      <c r="BD50">
        <f t="shared" si="127"/>
        <v>9.1</v>
      </c>
      <c r="BE50" t="b">
        <f t="shared" si="128"/>
        <v>0</v>
      </c>
      <c r="BF50">
        <f t="shared" si="74"/>
        <v>1</v>
      </c>
      <c r="BG50" t="e">
        <f t="shared" si="75"/>
        <v>#N/A</v>
      </c>
      <c r="BH50">
        <f t="shared" si="129"/>
        <v>1</v>
      </c>
      <c r="BI50">
        <f t="shared" si="130"/>
        <v>0</v>
      </c>
      <c r="BJ50">
        <f t="shared" si="131"/>
        <v>55.7</v>
      </c>
      <c r="BK50">
        <f t="shared" si="132"/>
        <v>112.2</v>
      </c>
      <c r="BL50">
        <f t="shared" si="76"/>
        <v>22</v>
      </c>
      <c r="BM50">
        <f t="shared" si="77"/>
        <v>70</v>
      </c>
      <c r="BN50">
        <f t="shared" si="133"/>
        <v>22</v>
      </c>
      <c r="BO50">
        <f t="shared" si="134"/>
        <v>70</v>
      </c>
      <c r="BP50">
        <f t="shared" si="135"/>
        <v>55.7</v>
      </c>
      <c r="BQ50" t="b">
        <f t="shared" si="136"/>
        <v>0</v>
      </c>
      <c r="BR50">
        <f t="shared" si="78"/>
        <v>12</v>
      </c>
      <c r="BS50" t="e">
        <f t="shared" si="79"/>
        <v>#N/A</v>
      </c>
      <c r="BT50">
        <f t="shared" si="137"/>
        <v>12</v>
      </c>
      <c r="BU50">
        <f t="shared" si="138"/>
        <v>0</v>
      </c>
      <c r="BV50">
        <f t="shared" si="139"/>
        <v>55.7</v>
      </c>
      <c r="BW50" t="b">
        <f t="shared" si="140"/>
        <v>0</v>
      </c>
      <c r="BX50">
        <f t="shared" si="80"/>
        <v>12</v>
      </c>
      <c r="BY50" t="e">
        <f t="shared" si="81"/>
        <v>#N/A</v>
      </c>
      <c r="BZ50">
        <f t="shared" si="141"/>
        <v>12</v>
      </c>
      <c r="CA50">
        <f t="shared" si="142"/>
        <v>0</v>
      </c>
      <c r="CB50">
        <f t="shared" si="143"/>
        <v>55.7</v>
      </c>
      <c r="CC50" t="b">
        <f t="shared" si="144"/>
        <v>0</v>
      </c>
      <c r="CD50">
        <f t="shared" si="82"/>
        <v>12</v>
      </c>
      <c r="CE50" t="e">
        <f t="shared" si="83"/>
        <v>#N/A</v>
      </c>
      <c r="CF50">
        <f t="shared" si="145"/>
        <v>12</v>
      </c>
      <c r="CG50">
        <f t="shared" si="146"/>
        <v>0</v>
      </c>
      <c r="CH50">
        <f t="shared" si="147"/>
        <v>112.2</v>
      </c>
      <c r="CI50" t="b">
        <f t="shared" si="148"/>
        <v>0</v>
      </c>
      <c r="CJ50">
        <f t="shared" si="84"/>
        <v>32</v>
      </c>
      <c r="CK50" t="e">
        <f t="shared" si="85"/>
        <v>#N/A</v>
      </c>
      <c r="CL50">
        <f t="shared" si="149"/>
        <v>32</v>
      </c>
      <c r="CM50">
        <f t="shared" si="150"/>
        <v>0</v>
      </c>
      <c r="CN50">
        <f t="shared" si="151"/>
        <v>112.2</v>
      </c>
      <c r="CO50" t="b">
        <f t="shared" si="152"/>
        <v>0</v>
      </c>
      <c r="CP50">
        <f t="shared" si="86"/>
        <v>32</v>
      </c>
      <c r="CQ50" t="e">
        <f t="shared" si="87"/>
        <v>#N/A</v>
      </c>
      <c r="CR50">
        <f t="shared" si="153"/>
        <v>32</v>
      </c>
      <c r="CS50">
        <f t="shared" si="154"/>
        <v>0</v>
      </c>
      <c r="CT50">
        <f t="shared" si="155"/>
        <v>112.2</v>
      </c>
      <c r="CU50" t="b">
        <f t="shared" si="156"/>
        <v>0</v>
      </c>
      <c r="CV50">
        <f t="shared" si="88"/>
        <v>32</v>
      </c>
      <c r="CW50" t="e">
        <f t="shared" si="89"/>
        <v>#N/A</v>
      </c>
      <c r="CX50">
        <f t="shared" si="157"/>
        <v>32</v>
      </c>
      <c r="CY50">
        <f t="shared" si="158"/>
        <v>0</v>
      </c>
      <c r="CZ50" t="b">
        <f t="shared" si="159"/>
        <v>0</v>
      </c>
      <c r="DA50" t="b">
        <f t="shared" si="160"/>
        <v>0</v>
      </c>
      <c r="DB50" t="e">
        <f t="shared" si="90"/>
        <v>#N/A</v>
      </c>
      <c r="DC50" t="e">
        <f t="shared" si="91"/>
        <v>#N/A</v>
      </c>
      <c r="DD50">
        <f t="shared" si="161"/>
        <v>0</v>
      </c>
      <c r="DE50">
        <f t="shared" si="162"/>
        <v>0</v>
      </c>
      <c r="DF50" t="b">
        <f t="shared" si="163"/>
        <v>0</v>
      </c>
      <c r="DG50" t="b">
        <f t="shared" si="164"/>
        <v>0</v>
      </c>
      <c r="DH50" t="e">
        <f t="shared" si="92"/>
        <v>#N/A</v>
      </c>
      <c r="DI50" t="e">
        <f t="shared" si="93"/>
        <v>#N/A</v>
      </c>
      <c r="DJ50">
        <f t="shared" si="165"/>
        <v>0</v>
      </c>
      <c r="DK50">
        <f t="shared" si="166"/>
        <v>0</v>
      </c>
      <c r="DL50" t="b">
        <f t="shared" si="167"/>
        <v>0</v>
      </c>
      <c r="DM50" t="b">
        <f t="shared" si="168"/>
        <v>0</v>
      </c>
      <c r="DN50" t="e">
        <f t="shared" si="94"/>
        <v>#N/A</v>
      </c>
      <c r="DO50" t="e">
        <f t="shared" si="95"/>
        <v>#N/A</v>
      </c>
      <c r="DP50">
        <f t="shared" si="169"/>
        <v>0</v>
      </c>
      <c r="DQ50">
        <f t="shared" si="170"/>
        <v>0</v>
      </c>
    </row>
    <row r="51" spans="2:121" x14ac:dyDescent="0.25">
      <c r="B51" s="1">
        <v>42</v>
      </c>
      <c r="C51" s="1">
        <v>67.599999999999994</v>
      </c>
      <c r="D51" s="1">
        <v>57.6</v>
      </c>
      <c r="E51" s="1">
        <v>87.7</v>
      </c>
      <c r="F51" s="1"/>
      <c r="G51" s="1"/>
      <c r="H51" s="1"/>
      <c r="J51" t="str">
        <f>J32</f>
        <v>E</v>
      </c>
      <c r="K51" s="8" t="e">
        <f>X46</f>
        <v>#DIV/0!</v>
      </c>
      <c r="L51" s="8" t="e">
        <f>Y46</f>
        <v>#DIV/0!</v>
      </c>
      <c r="M51" s="8" t="e">
        <f>Z46</f>
        <v>#DIV/0!</v>
      </c>
      <c r="N51" s="8" t="e">
        <f>AA46</f>
        <v>#DIV/0!</v>
      </c>
      <c r="O51" s="8"/>
      <c r="AF51">
        <f t="shared" si="110"/>
        <v>121.9</v>
      </c>
      <c r="AG51">
        <f t="shared" si="111"/>
        <v>40.700000000000003</v>
      </c>
      <c r="AH51">
        <f t="shared" si="112"/>
        <v>78.5</v>
      </c>
      <c r="AI51">
        <f t="shared" si="113"/>
        <v>11</v>
      </c>
      <c r="AJ51">
        <f t="shared" si="114"/>
        <v>78.5</v>
      </c>
      <c r="AK51">
        <f t="shared" si="115"/>
        <v>11</v>
      </c>
      <c r="AL51">
        <f t="shared" si="171"/>
        <v>121.9</v>
      </c>
      <c r="AM51">
        <f t="shared" si="116"/>
        <v>114</v>
      </c>
      <c r="AN51">
        <f t="shared" si="68"/>
        <v>72.5</v>
      </c>
      <c r="AO51">
        <f t="shared" si="69"/>
        <v>65</v>
      </c>
      <c r="AP51">
        <f t="shared" si="117"/>
        <v>72.5</v>
      </c>
      <c r="AQ51">
        <f t="shared" si="118"/>
        <v>65</v>
      </c>
      <c r="AR51">
        <f t="shared" si="119"/>
        <v>121.9</v>
      </c>
      <c r="AS51" t="b">
        <f t="shared" si="120"/>
        <v>0</v>
      </c>
      <c r="AT51">
        <f t="shared" si="70"/>
        <v>36.5</v>
      </c>
      <c r="AU51" t="e">
        <f t="shared" si="71"/>
        <v>#N/A</v>
      </c>
      <c r="AV51">
        <f t="shared" si="121"/>
        <v>36.5</v>
      </c>
      <c r="AW51">
        <f t="shared" si="122"/>
        <v>0</v>
      </c>
      <c r="AX51">
        <f t="shared" si="123"/>
        <v>121.9</v>
      </c>
      <c r="AY51" t="b">
        <f t="shared" si="124"/>
        <v>0</v>
      </c>
      <c r="AZ51">
        <f t="shared" si="72"/>
        <v>36.5</v>
      </c>
      <c r="BA51" t="e">
        <f t="shared" si="73"/>
        <v>#N/A</v>
      </c>
      <c r="BB51">
        <f t="shared" si="125"/>
        <v>36.5</v>
      </c>
      <c r="BC51">
        <f t="shared" si="126"/>
        <v>0</v>
      </c>
      <c r="BD51">
        <f t="shared" si="127"/>
        <v>121.9</v>
      </c>
      <c r="BE51" t="b">
        <f t="shared" si="128"/>
        <v>0</v>
      </c>
      <c r="BF51">
        <f t="shared" si="74"/>
        <v>36.5</v>
      </c>
      <c r="BG51" t="e">
        <f t="shared" si="75"/>
        <v>#N/A</v>
      </c>
      <c r="BH51">
        <f t="shared" si="129"/>
        <v>36.5</v>
      </c>
      <c r="BI51">
        <f t="shared" si="130"/>
        <v>0</v>
      </c>
      <c r="BJ51">
        <f t="shared" si="131"/>
        <v>40.700000000000003</v>
      </c>
      <c r="BK51">
        <f t="shared" si="132"/>
        <v>114</v>
      </c>
      <c r="BL51">
        <f t="shared" si="76"/>
        <v>11</v>
      </c>
      <c r="BM51">
        <f t="shared" si="77"/>
        <v>72</v>
      </c>
      <c r="BN51">
        <f t="shared" si="133"/>
        <v>11</v>
      </c>
      <c r="BO51">
        <f t="shared" si="134"/>
        <v>72</v>
      </c>
      <c r="BP51">
        <f t="shared" si="135"/>
        <v>40.700000000000003</v>
      </c>
      <c r="BQ51" t="b">
        <f t="shared" si="136"/>
        <v>0</v>
      </c>
      <c r="BR51">
        <f t="shared" si="78"/>
        <v>6</v>
      </c>
      <c r="BS51" t="e">
        <f t="shared" si="79"/>
        <v>#N/A</v>
      </c>
      <c r="BT51">
        <f t="shared" si="137"/>
        <v>6</v>
      </c>
      <c r="BU51">
        <f t="shared" si="138"/>
        <v>0</v>
      </c>
      <c r="BV51">
        <f t="shared" si="139"/>
        <v>40.700000000000003</v>
      </c>
      <c r="BW51" t="b">
        <f t="shared" si="140"/>
        <v>0</v>
      </c>
      <c r="BX51">
        <f t="shared" si="80"/>
        <v>6</v>
      </c>
      <c r="BY51" t="e">
        <f t="shared" si="81"/>
        <v>#N/A</v>
      </c>
      <c r="BZ51">
        <f t="shared" si="141"/>
        <v>6</v>
      </c>
      <c r="CA51">
        <f t="shared" si="142"/>
        <v>0</v>
      </c>
      <c r="CB51">
        <f t="shared" si="143"/>
        <v>40.700000000000003</v>
      </c>
      <c r="CC51" t="b">
        <f t="shared" si="144"/>
        <v>0</v>
      </c>
      <c r="CD51">
        <f t="shared" si="82"/>
        <v>6</v>
      </c>
      <c r="CE51" t="e">
        <f t="shared" si="83"/>
        <v>#N/A</v>
      </c>
      <c r="CF51">
        <f t="shared" si="145"/>
        <v>6</v>
      </c>
      <c r="CG51">
        <f t="shared" si="146"/>
        <v>0</v>
      </c>
      <c r="CH51">
        <f t="shared" si="147"/>
        <v>114</v>
      </c>
      <c r="CI51" t="b">
        <f t="shared" si="148"/>
        <v>0</v>
      </c>
      <c r="CJ51">
        <f t="shared" si="84"/>
        <v>33</v>
      </c>
      <c r="CK51" t="e">
        <f t="shared" si="85"/>
        <v>#N/A</v>
      </c>
      <c r="CL51">
        <f t="shared" si="149"/>
        <v>33</v>
      </c>
      <c r="CM51">
        <f t="shared" si="150"/>
        <v>0</v>
      </c>
      <c r="CN51">
        <f t="shared" si="151"/>
        <v>114</v>
      </c>
      <c r="CO51" t="b">
        <f t="shared" si="152"/>
        <v>0</v>
      </c>
      <c r="CP51">
        <f t="shared" si="86"/>
        <v>33</v>
      </c>
      <c r="CQ51" t="e">
        <f t="shared" si="87"/>
        <v>#N/A</v>
      </c>
      <c r="CR51">
        <f t="shared" si="153"/>
        <v>33</v>
      </c>
      <c r="CS51">
        <f t="shared" si="154"/>
        <v>0</v>
      </c>
      <c r="CT51">
        <f t="shared" si="155"/>
        <v>114</v>
      </c>
      <c r="CU51" t="b">
        <f t="shared" si="156"/>
        <v>0</v>
      </c>
      <c r="CV51">
        <f t="shared" si="88"/>
        <v>33</v>
      </c>
      <c r="CW51" t="e">
        <f t="shared" si="89"/>
        <v>#N/A</v>
      </c>
      <c r="CX51">
        <f t="shared" si="157"/>
        <v>33</v>
      </c>
      <c r="CY51">
        <f t="shared" si="158"/>
        <v>0</v>
      </c>
      <c r="CZ51" t="b">
        <f t="shared" si="159"/>
        <v>0</v>
      </c>
      <c r="DA51" t="b">
        <f t="shared" si="160"/>
        <v>0</v>
      </c>
      <c r="DB51" t="e">
        <f t="shared" si="90"/>
        <v>#N/A</v>
      </c>
      <c r="DC51" t="e">
        <f t="shared" si="91"/>
        <v>#N/A</v>
      </c>
      <c r="DD51">
        <f t="shared" si="161"/>
        <v>0</v>
      </c>
      <c r="DE51">
        <f t="shared" si="162"/>
        <v>0</v>
      </c>
      <c r="DF51" t="b">
        <f t="shared" si="163"/>
        <v>0</v>
      </c>
      <c r="DG51" t="b">
        <f t="shared" si="164"/>
        <v>0</v>
      </c>
      <c r="DH51" t="e">
        <f t="shared" si="92"/>
        <v>#N/A</v>
      </c>
      <c r="DI51" t="e">
        <f t="shared" si="93"/>
        <v>#N/A</v>
      </c>
      <c r="DJ51">
        <f t="shared" si="165"/>
        <v>0</v>
      </c>
      <c r="DK51">
        <f t="shared" si="166"/>
        <v>0</v>
      </c>
      <c r="DL51" t="b">
        <f t="shared" si="167"/>
        <v>0</v>
      </c>
      <c r="DM51" t="b">
        <f t="shared" si="168"/>
        <v>0</v>
      </c>
      <c r="DN51" t="e">
        <f t="shared" si="94"/>
        <v>#N/A</v>
      </c>
      <c r="DO51" t="e">
        <f t="shared" si="95"/>
        <v>#N/A</v>
      </c>
      <c r="DP51">
        <f t="shared" si="169"/>
        <v>0</v>
      </c>
      <c r="DQ51">
        <f t="shared" si="170"/>
        <v>0</v>
      </c>
    </row>
    <row r="52" spans="2:121" x14ac:dyDescent="0.25">
      <c r="B52" s="1">
        <v>43</v>
      </c>
      <c r="C52" s="1">
        <v>100</v>
      </c>
      <c r="D52" s="1">
        <v>76</v>
      </c>
      <c r="E52" s="1">
        <v>90.4</v>
      </c>
      <c r="F52" s="1"/>
      <c r="G52" s="1"/>
      <c r="H52" s="1"/>
      <c r="J52" t="str">
        <f>J33</f>
        <v>F</v>
      </c>
      <c r="K52" s="8" t="e">
        <f>X47</f>
        <v>#DIV/0!</v>
      </c>
      <c r="L52" s="8" t="e">
        <f>Y47</f>
        <v>#DIV/0!</v>
      </c>
      <c r="M52" s="8" t="e">
        <f>Z47</f>
        <v>#DIV/0!</v>
      </c>
      <c r="N52" s="8" t="e">
        <f>AA47</f>
        <v>#DIV/0!</v>
      </c>
      <c r="O52" s="8" t="e">
        <f>AB47</f>
        <v>#DIV/0!</v>
      </c>
      <c r="AF52">
        <f t="shared" si="110"/>
        <v>126.3</v>
      </c>
      <c r="AG52">
        <f t="shared" si="111"/>
        <v>48.7</v>
      </c>
      <c r="AH52">
        <f t="shared" si="112"/>
        <v>80</v>
      </c>
      <c r="AI52">
        <f t="shared" si="113"/>
        <v>13</v>
      </c>
      <c r="AJ52">
        <f t="shared" si="114"/>
        <v>80</v>
      </c>
      <c r="AK52">
        <f t="shared" si="115"/>
        <v>13</v>
      </c>
      <c r="AL52">
        <f t="shared" si="171"/>
        <v>126.3</v>
      </c>
      <c r="AM52">
        <f t="shared" si="116"/>
        <v>35.1</v>
      </c>
      <c r="AN52">
        <f t="shared" si="68"/>
        <v>75</v>
      </c>
      <c r="AO52">
        <f t="shared" si="69"/>
        <v>6.5</v>
      </c>
      <c r="AP52">
        <f t="shared" si="117"/>
        <v>75</v>
      </c>
      <c r="AQ52">
        <f t="shared" si="118"/>
        <v>6.5</v>
      </c>
      <c r="AR52">
        <f t="shared" si="119"/>
        <v>126.3</v>
      </c>
      <c r="AS52" t="b">
        <f t="shared" si="120"/>
        <v>0</v>
      </c>
      <c r="AT52">
        <f t="shared" si="70"/>
        <v>38</v>
      </c>
      <c r="AU52" t="e">
        <f t="shared" si="71"/>
        <v>#N/A</v>
      </c>
      <c r="AV52">
        <f t="shared" si="121"/>
        <v>38</v>
      </c>
      <c r="AW52">
        <f t="shared" si="122"/>
        <v>0</v>
      </c>
      <c r="AX52">
        <f t="shared" si="123"/>
        <v>126.3</v>
      </c>
      <c r="AY52" t="b">
        <f t="shared" si="124"/>
        <v>0</v>
      </c>
      <c r="AZ52">
        <f t="shared" si="72"/>
        <v>38</v>
      </c>
      <c r="BA52" t="e">
        <f t="shared" si="73"/>
        <v>#N/A</v>
      </c>
      <c r="BB52">
        <f t="shared" si="125"/>
        <v>38</v>
      </c>
      <c r="BC52">
        <f t="shared" si="126"/>
        <v>0</v>
      </c>
      <c r="BD52">
        <f t="shared" si="127"/>
        <v>126.3</v>
      </c>
      <c r="BE52" t="b">
        <f t="shared" si="128"/>
        <v>0</v>
      </c>
      <c r="BF52">
        <f t="shared" si="74"/>
        <v>38</v>
      </c>
      <c r="BG52" t="e">
        <f t="shared" si="75"/>
        <v>#N/A</v>
      </c>
      <c r="BH52">
        <f t="shared" si="129"/>
        <v>38</v>
      </c>
      <c r="BI52">
        <f t="shared" si="130"/>
        <v>0</v>
      </c>
      <c r="BJ52">
        <f t="shared" si="131"/>
        <v>48.7</v>
      </c>
      <c r="BK52">
        <f t="shared" si="132"/>
        <v>35.1</v>
      </c>
      <c r="BL52">
        <f t="shared" si="76"/>
        <v>17</v>
      </c>
      <c r="BM52">
        <f t="shared" si="77"/>
        <v>6</v>
      </c>
      <c r="BN52">
        <f t="shared" si="133"/>
        <v>17</v>
      </c>
      <c r="BO52">
        <f t="shared" si="134"/>
        <v>6</v>
      </c>
      <c r="BP52">
        <f t="shared" si="135"/>
        <v>48.7</v>
      </c>
      <c r="BQ52" t="b">
        <f t="shared" si="136"/>
        <v>0</v>
      </c>
      <c r="BR52">
        <f t="shared" si="78"/>
        <v>8</v>
      </c>
      <c r="BS52" t="e">
        <f t="shared" si="79"/>
        <v>#N/A</v>
      </c>
      <c r="BT52">
        <f t="shared" si="137"/>
        <v>8</v>
      </c>
      <c r="BU52">
        <f t="shared" si="138"/>
        <v>0</v>
      </c>
      <c r="BV52">
        <f t="shared" si="139"/>
        <v>48.7</v>
      </c>
      <c r="BW52" t="b">
        <f t="shared" si="140"/>
        <v>0</v>
      </c>
      <c r="BX52">
        <f t="shared" si="80"/>
        <v>8</v>
      </c>
      <c r="BY52" t="e">
        <f t="shared" si="81"/>
        <v>#N/A</v>
      </c>
      <c r="BZ52">
        <f t="shared" si="141"/>
        <v>8</v>
      </c>
      <c r="CA52">
        <f t="shared" si="142"/>
        <v>0</v>
      </c>
      <c r="CB52">
        <f t="shared" si="143"/>
        <v>48.7</v>
      </c>
      <c r="CC52" t="b">
        <f t="shared" si="144"/>
        <v>0</v>
      </c>
      <c r="CD52">
        <f t="shared" si="82"/>
        <v>8</v>
      </c>
      <c r="CE52" t="e">
        <f t="shared" si="83"/>
        <v>#N/A</v>
      </c>
      <c r="CF52">
        <f t="shared" si="145"/>
        <v>8</v>
      </c>
      <c r="CG52">
        <f t="shared" si="146"/>
        <v>0</v>
      </c>
      <c r="CH52">
        <f t="shared" si="147"/>
        <v>35.1</v>
      </c>
      <c r="CI52" t="b">
        <f t="shared" si="148"/>
        <v>0</v>
      </c>
      <c r="CJ52">
        <f t="shared" si="84"/>
        <v>4</v>
      </c>
      <c r="CK52" t="e">
        <f t="shared" si="85"/>
        <v>#N/A</v>
      </c>
      <c r="CL52">
        <f t="shared" si="149"/>
        <v>4</v>
      </c>
      <c r="CM52">
        <f t="shared" si="150"/>
        <v>0</v>
      </c>
      <c r="CN52">
        <f t="shared" si="151"/>
        <v>35.1</v>
      </c>
      <c r="CO52" t="b">
        <f t="shared" si="152"/>
        <v>0</v>
      </c>
      <c r="CP52">
        <f t="shared" si="86"/>
        <v>4</v>
      </c>
      <c r="CQ52" t="e">
        <f t="shared" si="87"/>
        <v>#N/A</v>
      </c>
      <c r="CR52">
        <f t="shared" si="153"/>
        <v>4</v>
      </c>
      <c r="CS52">
        <f t="shared" si="154"/>
        <v>0</v>
      </c>
      <c r="CT52">
        <f t="shared" si="155"/>
        <v>35.1</v>
      </c>
      <c r="CU52" t="b">
        <f t="shared" si="156"/>
        <v>0</v>
      </c>
      <c r="CV52">
        <f t="shared" si="88"/>
        <v>4</v>
      </c>
      <c r="CW52" t="e">
        <f t="shared" si="89"/>
        <v>#N/A</v>
      </c>
      <c r="CX52">
        <f t="shared" si="157"/>
        <v>4</v>
      </c>
      <c r="CY52">
        <f t="shared" si="158"/>
        <v>0</v>
      </c>
      <c r="CZ52" t="b">
        <f t="shared" si="159"/>
        <v>0</v>
      </c>
      <c r="DA52" t="b">
        <f t="shared" si="160"/>
        <v>0</v>
      </c>
      <c r="DB52" t="e">
        <f t="shared" si="90"/>
        <v>#N/A</v>
      </c>
      <c r="DC52" t="e">
        <f t="shared" si="91"/>
        <v>#N/A</v>
      </c>
      <c r="DD52">
        <f t="shared" si="161"/>
        <v>0</v>
      </c>
      <c r="DE52">
        <f t="shared" si="162"/>
        <v>0</v>
      </c>
      <c r="DF52" t="b">
        <f t="shared" si="163"/>
        <v>0</v>
      </c>
      <c r="DG52" t="b">
        <f t="shared" si="164"/>
        <v>0</v>
      </c>
      <c r="DH52" t="e">
        <f t="shared" si="92"/>
        <v>#N/A</v>
      </c>
      <c r="DI52" t="e">
        <f t="shared" si="93"/>
        <v>#N/A</v>
      </c>
      <c r="DJ52">
        <f t="shared" si="165"/>
        <v>0</v>
      </c>
      <c r="DK52">
        <f t="shared" si="166"/>
        <v>0</v>
      </c>
      <c r="DL52" t="b">
        <f t="shared" si="167"/>
        <v>0</v>
      </c>
      <c r="DM52" t="b">
        <f t="shared" si="168"/>
        <v>0</v>
      </c>
      <c r="DN52" t="e">
        <f t="shared" si="94"/>
        <v>#N/A</v>
      </c>
      <c r="DO52" t="e">
        <f t="shared" si="95"/>
        <v>#N/A</v>
      </c>
      <c r="DP52">
        <f t="shared" si="169"/>
        <v>0</v>
      </c>
      <c r="DQ52">
        <f t="shared" si="170"/>
        <v>0</v>
      </c>
    </row>
    <row r="53" spans="2:121" x14ac:dyDescent="0.25">
      <c r="B53" s="1">
        <v>44</v>
      </c>
      <c r="C53" s="1">
        <v>78.3</v>
      </c>
      <c r="D53" s="1">
        <v>130.6</v>
      </c>
      <c r="E53" s="1">
        <v>114.1</v>
      </c>
      <c r="F53" s="1"/>
      <c r="G53" s="1"/>
      <c r="H53" s="1"/>
      <c r="AF53">
        <f t="shared" si="110"/>
        <v>30.3</v>
      </c>
      <c r="AG53">
        <f t="shared" si="111"/>
        <v>44.2</v>
      </c>
      <c r="AH53">
        <f t="shared" si="112"/>
        <v>4</v>
      </c>
      <c r="AI53">
        <f t="shared" si="113"/>
        <v>12</v>
      </c>
      <c r="AJ53">
        <f t="shared" si="114"/>
        <v>4</v>
      </c>
      <c r="AK53">
        <f t="shared" si="115"/>
        <v>12</v>
      </c>
      <c r="AL53">
        <f t="shared" si="171"/>
        <v>30.3</v>
      </c>
      <c r="AM53">
        <f t="shared" si="116"/>
        <v>41.6</v>
      </c>
      <c r="AN53">
        <f t="shared" si="68"/>
        <v>5</v>
      </c>
      <c r="AO53">
        <f t="shared" si="69"/>
        <v>12</v>
      </c>
      <c r="AP53">
        <f t="shared" si="117"/>
        <v>5</v>
      </c>
      <c r="AQ53">
        <f t="shared" si="118"/>
        <v>12</v>
      </c>
      <c r="AR53">
        <f t="shared" si="119"/>
        <v>30.3</v>
      </c>
      <c r="AS53" t="b">
        <f t="shared" si="120"/>
        <v>0</v>
      </c>
      <c r="AT53">
        <f t="shared" si="70"/>
        <v>2</v>
      </c>
      <c r="AU53" t="e">
        <f t="shared" si="71"/>
        <v>#N/A</v>
      </c>
      <c r="AV53">
        <f t="shared" si="121"/>
        <v>2</v>
      </c>
      <c r="AW53">
        <f t="shared" si="122"/>
        <v>0</v>
      </c>
      <c r="AX53">
        <f t="shared" si="123"/>
        <v>30.3</v>
      </c>
      <c r="AY53" t="b">
        <f t="shared" si="124"/>
        <v>0</v>
      </c>
      <c r="AZ53">
        <f t="shared" si="72"/>
        <v>2</v>
      </c>
      <c r="BA53" t="e">
        <f t="shared" si="73"/>
        <v>#N/A</v>
      </c>
      <c r="BB53">
        <f t="shared" si="125"/>
        <v>2</v>
      </c>
      <c r="BC53">
        <f t="shared" si="126"/>
        <v>0</v>
      </c>
      <c r="BD53">
        <f t="shared" si="127"/>
        <v>30.3</v>
      </c>
      <c r="BE53" t="b">
        <f t="shared" si="128"/>
        <v>0</v>
      </c>
      <c r="BF53">
        <f t="shared" si="74"/>
        <v>2</v>
      </c>
      <c r="BG53" t="e">
        <f t="shared" si="75"/>
        <v>#N/A</v>
      </c>
      <c r="BH53">
        <f t="shared" si="129"/>
        <v>2</v>
      </c>
      <c r="BI53">
        <f t="shared" si="130"/>
        <v>0</v>
      </c>
      <c r="BJ53">
        <f t="shared" si="131"/>
        <v>44.2</v>
      </c>
      <c r="BK53">
        <f t="shared" si="132"/>
        <v>41.6</v>
      </c>
      <c r="BL53">
        <f t="shared" si="76"/>
        <v>14</v>
      </c>
      <c r="BM53">
        <f t="shared" si="77"/>
        <v>13</v>
      </c>
      <c r="BN53">
        <f t="shared" si="133"/>
        <v>14</v>
      </c>
      <c r="BO53">
        <f t="shared" si="134"/>
        <v>13</v>
      </c>
      <c r="BP53">
        <f t="shared" si="135"/>
        <v>44.2</v>
      </c>
      <c r="BQ53" t="b">
        <f t="shared" si="136"/>
        <v>0</v>
      </c>
      <c r="BR53">
        <f t="shared" si="78"/>
        <v>7</v>
      </c>
      <c r="BS53" t="e">
        <f t="shared" si="79"/>
        <v>#N/A</v>
      </c>
      <c r="BT53">
        <f t="shared" si="137"/>
        <v>7</v>
      </c>
      <c r="BU53">
        <f t="shared" si="138"/>
        <v>0</v>
      </c>
      <c r="BV53">
        <f t="shared" si="139"/>
        <v>44.2</v>
      </c>
      <c r="BW53" t="b">
        <f t="shared" si="140"/>
        <v>0</v>
      </c>
      <c r="BX53">
        <f t="shared" si="80"/>
        <v>7</v>
      </c>
      <c r="BY53" t="e">
        <f t="shared" si="81"/>
        <v>#N/A</v>
      </c>
      <c r="BZ53">
        <f t="shared" si="141"/>
        <v>7</v>
      </c>
      <c r="CA53">
        <f t="shared" si="142"/>
        <v>0</v>
      </c>
      <c r="CB53">
        <f t="shared" si="143"/>
        <v>44.2</v>
      </c>
      <c r="CC53" t="b">
        <f t="shared" si="144"/>
        <v>0</v>
      </c>
      <c r="CD53">
        <f t="shared" si="82"/>
        <v>7</v>
      </c>
      <c r="CE53" t="e">
        <f t="shared" si="83"/>
        <v>#N/A</v>
      </c>
      <c r="CF53">
        <f t="shared" si="145"/>
        <v>7</v>
      </c>
      <c r="CG53">
        <f t="shared" si="146"/>
        <v>0</v>
      </c>
      <c r="CH53">
        <f t="shared" si="147"/>
        <v>41.6</v>
      </c>
      <c r="CI53" t="b">
        <f t="shared" si="148"/>
        <v>0</v>
      </c>
      <c r="CJ53">
        <f t="shared" si="84"/>
        <v>7</v>
      </c>
      <c r="CK53" t="e">
        <f t="shared" si="85"/>
        <v>#N/A</v>
      </c>
      <c r="CL53">
        <f t="shared" si="149"/>
        <v>7</v>
      </c>
      <c r="CM53">
        <f t="shared" si="150"/>
        <v>0</v>
      </c>
      <c r="CN53">
        <f t="shared" si="151"/>
        <v>41.6</v>
      </c>
      <c r="CO53" t="b">
        <f t="shared" si="152"/>
        <v>0</v>
      </c>
      <c r="CP53">
        <f t="shared" si="86"/>
        <v>7</v>
      </c>
      <c r="CQ53" t="e">
        <f t="shared" si="87"/>
        <v>#N/A</v>
      </c>
      <c r="CR53">
        <f t="shared" si="153"/>
        <v>7</v>
      </c>
      <c r="CS53">
        <f t="shared" si="154"/>
        <v>0</v>
      </c>
      <c r="CT53">
        <f t="shared" si="155"/>
        <v>41.6</v>
      </c>
      <c r="CU53" t="b">
        <f t="shared" si="156"/>
        <v>0</v>
      </c>
      <c r="CV53">
        <f t="shared" si="88"/>
        <v>7</v>
      </c>
      <c r="CW53" t="e">
        <f t="shared" si="89"/>
        <v>#N/A</v>
      </c>
      <c r="CX53">
        <f t="shared" si="157"/>
        <v>7</v>
      </c>
      <c r="CY53">
        <f t="shared" si="158"/>
        <v>0</v>
      </c>
      <c r="CZ53" t="b">
        <f t="shared" si="159"/>
        <v>0</v>
      </c>
      <c r="DA53" t="b">
        <f t="shared" si="160"/>
        <v>0</v>
      </c>
      <c r="DB53" t="e">
        <f t="shared" si="90"/>
        <v>#N/A</v>
      </c>
      <c r="DC53" t="e">
        <f t="shared" si="91"/>
        <v>#N/A</v>
      </c>
      <c r="DD53">
        <f t="shared" si="161"/>
        <v>0</v>
      </c>
      <c r="DE53">
        <f t="shared" si="162"/>
        <v>0</v>
      </c>
      <c r="DF53" t="b">
        <f t="shared" si="163"/>
        <v>0</v>
      </c>
      <c r="DG53" t="b">
        <f t="shared" si="164"/>
        <v>0</v>
      </c>
      <c r="DH53" t="e">
        <f t="shared" si="92"/>
        <v>#N/A</v>
      </c>
      <c r="DI53" t="e">
        <f t="shared" si="93"/>
        <v>#N/A</v>
      </c>
      <c r="DJ53">
        <f t="shared" si="165"/>
        <v>0</v>
      </c>
      <c r="DK53">
        <f t="shared" si="166"/>
        <v>0</v>
      </c>
      <c r="DL53" t="b">
        <f t="shared" si="167"/>
        <v>0</v>
      </c>
      <c r="DM53" t="b">
        <f t="shared" si="168"/>
        <v>0</v>
      </c>
      <c r="DN53" t="e">
        <f t="shared" si="94"/>
        <v>#N/A</v>
      </c>
      <c r="DO53" t="e">
        <f t="shared" si="95"/>
        <v>#N/A</v>
      </c>
      <c r="DP53">
        <f t="shared" si="169"/>
        <v>0</v>
      </c>
      <c r="DQ53">
        <f t="shared" si="170"/>
        <v>0</v>
      </c>
    </row>
    <row r="54" spans="2:121" x14ac:dyDescent="0.25">
      <c r="B54" s="1">
        <v>45</v>
      </c>
      <c r="C54" s="1">
        <v>117.4</v>
      </c>
      <c r="D54" s="1">
        <v>94.6</v>
      </c>
      <c r="E54" s="1">
        <v>45.5</v>
      </c>
      <c r="F54" s="1"/>
      <c r="G54" s="1"/>
      <c r="H54" s="1"/>
      <c r="AF54">
        <f t="shared" si="110"/>
        <v>99.9</v>
      </c>
      <c r="AG54">
        <f t="shared" si="111"/>
        <v>81</v>
      </c>
      <c r="AH54">
        <f t="shared" si="112"/>
        <v>65</v>
      </c>
      <c r="AI54">
        <f t="shared" si="113"/>
        <v>47</v>
      </c>
      <c r="AJ54">
        <f t="shared" si="114"/>
        <v>65</v>
      </c>
      <c r="AK54">
        <f t="shared" si="115"/>
        <v>47</v>
      </c>
      <c r="AL54">
        <f t="shared" si="171"/>
        <v>99.9</v>
      </c>
      <c r="AM54">
        <f t="shared" si="116"/>
        <v>11.9</v>
      </c>
      <c r="AN54">
        <f t="shared" si="68"/>
        <v>55</v>
      </c>
      <c r="AO54">
        <f t="shared" si="69"/>
        <v>2</v>
      </c>
      <c r="AP54">
        <f t="shared" si="117"/>
        <v>55</v>
      </c>
      <c r="AQ54">
        <f t="shared" si="118"/>
        <v>2</v>
      </c>
      <c r="AR54">
        <f t="shared" si="119"/>
        <v>99.9</v>
      </c>
      <c r="AS54" t="b">
        <f t="shared" si="120"/>
        <v>0</v>
      </c>
      <c r="AT54">
        <f t="shared" si="70"/>
        <v>27</v>
      </c>
      <c r="AU54" t="e">
        <f t="shared" si="71"/>
        <v>#N/A</v>
      </c>
      <c r="AV54">
        <f t="shared" si="121"/>
        <v>27</v>
      </c>
      <c r="AW54">
        <f t="shared" si="122"/>
        <v>0</v>
      </c>
      <c r="AX54">
        <f t="shared" si="123"/>
        <v>99.9</v>
      </c>
      <c r="AY54" t="b">
        <f t="shared" si="124"/>
        <v>0</v>
      </c>
      <c r="AZ54">
        <f t="shared" si="72"/>
        <v>27</v>
      </c>
      <c r="BA54" t="e">
        <f t="shared" si="73"/>
        <v>#N/A</v>
      </c>
      <c r="BB54">
        <f t="shared" si="125"/>
        <v>27</v>
      </c>
      <c r="BC54">
        <f t="shared" si="126"/>
        <v>0</v>
      </c>
      <c r="BD54">
        <f t="shared" si="127"/>
        <v>99.9</v>
      </c>
      <c r="BE54" t="b">
        <f t="shared" si="128"/>
        <v>0</v>
      </c>
      <c r="BF54">
        <f t="shared" si="74"/>
        <v>27</v>
      </c>
      <c r="BG54" t="e">
        <f t="shared" si="75"/>
        <v>#N/A</v>
      </c>
      <c r="BH54">
        <f t="shared" si="129"/>
        <v>27</v>
      </c>
      <c r="BI54">
        <f t="shared" si="130"/>
        <v>0</v>
      </c>
      <c r="BJ54">
        <f t="shared" si="131"/>
        <v>81</v>
      </c>
      <c r="BK54">
        <f t="shared" si="132"/>
        <v>11.9</v>
      </c>
      <c r="BL54">
        <f t="shared" si="76"/>
        <v>46</v>
      </c>
      <c r="BM54">
        <f t="shared" si="77"/>
        <v>1</v>
      </c>
      <c r="BN54">
        <f t="shared" si="133"/>
        <v>46</v>
      </c>
      <c r="BO54">
        <f t="shared" si="134"/>
        <v>1</v>
      </c>
      <c r="BP54">
        <f t="shared" si="135"/>
        <v>81</v>
      </c>
      <c r="BQ54" t="b">
        <f t="shared" si="136"/>
        <v>0</v>
      </c>
      <c r="BR54">
        <f t="shared" si="78"/>
        <v>27</v>
      </c>
      <c r="BS54" t="e">
        <f t="shared" si="79"/>
        <v>#N/A</v>
      </c>
      <c r="BT54">
        <f t="shared" si="137"/>
        <v>27</v>
      </c>
      <c r="BU54">
        <f t="shared" si="138"/>
        <v>0</v>
      </c>
      <c r="BV54">
        <f t="shared" si="139"/>
        <v>81</v>
      </c>
      <c r="BW54" t="b">
        <f t="shared" si="140"/>
        <v>0</v>
      </c>
      <c r="BX54">
        <f t="shared" si="80"/>
        <v>27</v>
      </c>
      <c r="BY54" t="e">
        <f t="shared" si="81"/>
        <v>#N/A</v>
      </c>
      <c r="BZ54">
        <f t="shared" si="141"/>
        <v>27</v>
      </c>
      <c r="CA54">
        <f t="shared" si="142"/>
        <v>0</v>
      </c>
      <c r="CB54">
        <f t="shared" si="143"/>
        <v>81</v>
      </c>
      <c r="CC54" t="b">
        <f t="shared" si="144"/>
        <v>0</v>
      </c>
      <c r="CD54">
        <f t="shared" si="82"/>
        <v>27</v>
      </c>
      <c r="CE54" t="e">
        <f t="shared" si="83"/>
        <v>#N/A</v>
      </c>
      <c r="CF54">
        <f t="shared" si="145"/>
        <v>27</v>
      </c>
      <c r="CG54">
        <f t="shared" si="146"/>
        <v>0</v>
      </c>
      <c r="CH54">
        <f t="shared" si="147"/>
        <v>11.9</v>
      </c>
      <c r="CI54" t="b">
        <f t="shared" si="148"/>
        <v>0</v>
      </c>
      <c r="CJ54">
        <f t="shared" si="84"/>
        <v>1</v>
      </c>
      <c r="CK54" t="e">
        <f t="shared" si="85"/>
        <v>#N/A</v>
      </c>
      <c r="CL54">
        <f t="shared" si="149"/>
        <v>1</v>
      </c>
      <c r="CM54">
        <f t="shared" si="150"/>
        <v>0</v>
      </c>
      <c r="CN54">
        <f t="shared" si="151"/>
        <v>11.9</v>
      </c>
      <c r="CO54" t="b">
        <f t="shared" si="152"/>
        <v>0</v>
      </c>
      <c r="CP54">
        <f t="shared" si="86"/>
        <v>1</v>
      </c>
      <c r="CQ54" t="e">
        <f t="shared" si="87"/>
        <v>#N/A</v>
      </c>
      <c r="CR54">
        <f t="shared" si="153"/>
        <v>1</v>
      </c>
      <c r="CS54">
        <f t="shared" si="154"/>
        <v>0</v>
      </c>
      <c r="CT54">
        <f t="shared" si="155"/>
        <v>11.9</v>
      </c>
      <c r="CU54" t="b">
        <f t="shared" si="156"/>
        <v>0</v>
      </c>
      <c r="CV54">
        <f t="shared" si="88"/>
        <v>1</v>
      </c>
      <c r="CW54" t="e">
        <f t="shared" si="89"/>
        <v>#N/A</v>
      </c>
      <c r="CX54">
        <f t="shared" si="157"/>
        <v>1</v>
      </c>
      <c r="CY54">
        <f t="shared" si="158"/>
        <v>0</v>
      </c>
      <c r="CZ54" t="b">
        <f t="shared" si="159"/>
        <v>0</v>
      </c>
      <c r="DA54" t="b">
        <f t="shared" si="160"/>
        <v>0</v>
      </c>
      <c r="DB54" t="e">
        <f t="shared" si="90"/>
        <v>#N/A</v>
      </c>
      <c r="DC54" t="e">
        <f t="shared" si="91"/>
        <v>#N/A</v>
      </c>
      <c r="DD54">
        <f t="shared" si="161"/>
        <v>0</v>
      </c>
      <c r="DE54">
        <f t="shared" si="162"/>
        <v>0</v>
      </c>
      <c r="DF54" t="b">
        <f t="shared" si="163"/>
        <v>0</v>
      </c>
      <c r="DG54" t="b">
        <f t="shared" si="164"/>
        <v>0</v>
      </c>
      <c r="DH54" t="e">
        <f t="shared" si="92"/>
        <v>#N/A</v>
      </c>
      <c r="DI54" t="e">
        <f t="shared" si="93"/>
        <v>#N/A</v>
      </c>
      <c r="DJ54">
        <f t="shared" si="165"/>
        <v>0</v>
      </c>
      <c r="DK54">
        <f t="shared" si="166"/>
        <v>0</v>
      </c>
      <c r="DL54" t="b">
        <f t="shared" si="167"/>
        <v>0</v>
      </c>
      <c r="DM54" t="b">
        <f t="shared" si="168"/>
        <v>0</v>
      </c>
      <c r="DN54" t="e">
        <f t="shared" si="94"/>
        <v>#N/A</v>
      </c>
      <c r="DO54" t="e">
        <f t="shared" si="95"/>
        <v>#N/A</v>
      </c>
      <c r="DP54">
        <f t="shared" si="169"/>
        <v>0</v>
      </c>
      <c r="DQ54">
        <f t="shared" si="170"/>
        <v>0</v>
      </c>
    </row>
    <row r="55" spans="2:121" x14ac:dyDescent="0.25">
      <c r="B55" s="1">
        <v>46</v>
      </c>
      <c r="C55" s="1">
        <v>94.4</v>
      </c>
      <c r="D55" s="1">
        <v>66.099999999999994</v>
      </c>
      <c r="E55" s="1">
        <v>74.7</v>
      </c>
      <c r="F55" s="1"/>
      <c r="G55" s="1"/>
      <c r="H55" s="1"/>
      <c r="AF55">
        <f t="shared" si="110"/>
        <v>71.099999999999994</v>
      </c>
      <c r="AG55">
        <f t="shared" si="111"/>
        <v>83.6</v>
      </c>
      <c r="AH55">
        <f t="shared" si="112"/>
        <v>33</v>
      </c>
      <c r="AI55">
        <f t="shared" si="113"/>
        <v>51.5</v>
      </c>
      <c r="AJ55">
        <f t="shared" si="114"/>
        <v>33</v>
      </c>
      <c r="AK55">
        <f t="shared" si="115"/>
        <v>51.5</v>
      </c>
      <c r="AL55">
        <f t="shared" si="171"/>
        <v>71.099999999999994</v>
      </c>
      <c r="AM55">
        <f t="shared" si="116"/>
        <v>64.400000000000006</v>
      </c>
      <c r="AN55">
        <f t="shared" si="68"/>
        <v>35</v>
      </c>
      <c r="AO55">
        <f t="shared" si="69"/>
        <v>31.5</v>
      </c>
      <c r="AP55">
        <f t="shared" si="117"/>
        <v>35</v>
      </c>
      <c r="AQ55">
        <f t="shared" si="118"/>
        <v>31.5</v>
      </c>
      <c r="AR55">
        <f t="shared" si="119"/>
        <v>71.099999999999994</v>
      </c>
      <c r="AS55" t="b">
        <f t="shared" si="120"/>
        <v>0</v>
      </c>
      <c r="AT55">
        <f t="shared" si="70"/>
        <v>17</v>
      </c>
      <c r="AU55" t="e">
        <f t="shared" si="71"/>
        <v>#N/A</v>
      </c>
      <c r="AV55">
        <f t="shared" si="121"/>
        <v>17</v>
      </c>
      <c r="AW55">
        <f t="shared" si="122"/>
        <v>0</v>
      </c>
      <c r="AX55">
        <f t="shared" si="123"/>
        <v>71.099999999999994</v>
      </c>
      <c r="AY55" t="b">
        <f t="shared" si="124"/>
        <v>0</v>
      </c>
      <c r="AZ55">
        <f t="shared" si="72"/>
        <v>17</v>
      </c>
      <c r="BA55" t="e">
        <f t="shared" si="73"/>
        <v>#N/A</v>
      </c>
      <c r="BB55">
        <f t="shared" si="125"/>
        <v>17</v>
      </c>
      <c r="BC55">
        <f t="shared" si="126"/>
        <v>0</v>
      </c>
      <c r="BD55">
        <f t="shared" si="127"/>
        <v>71.099999999999994</v>
      </c>
      <c r="BE55" t="b">
        <f t="shared" si="128"/>
        <v>0</v>
      </c>
      <c r="BF55">
        <f t="shared" si="74"/>
        <v>17</v>
      </c>
      <c r="BG55" t="e">
        <f t="shared" si="75"/>
        <v>#N/A</v>
      </c>
      <c r="BH55">
        <f t="shared" si="129"/>
        <v>17</v>
      </c>
      <c r="BI55">
        <f t="shared" si="130"/>
        <v>0</v>
      </c>
      <c r="BJ55">
        <f t="shared" si="131"/>
        <v>83.6</v>
      </c>
      <c r="BK55">
        <f t="shared" si="132"/>
        <v>64.400000000000006</v>
      </c>
      <c r="BL55">
        <f t="shared" si="76"/>
        <v>48.5</v>
      </c>
      <c r="BM55">
        <f t="shared" si="77"/>
        <v>31.5</v>
      </c>
      <c r="BN55">
        <f t="shared" si="133"/>
        <v>48.5</v>
      </c>
      <c r="BO55">
        <f t="shared" si="134"/>
        <v>31.5</v>
      </c>
      <c r="BP55">
        <f t="shared" si="135"/>
        <v>83.6</v>
      </c>
      <c r="BQ55" t="b">
        <f t="shared" si="136"/>
        <v>0</v>
      </c>
      <c r="BR55">
        <f t="shared" si="78"/>
        <v>29.5</v>
      </c>
      <c r="BS55" t="e">
        <f t="shared" si="79"/>
        <v>#N/A</v>
      </c>
      <c r="BT55">
        <f t="shared" si="137"/>
        <v>29.5</v>
      </c>
      <c r="BU55">
        <f t="shared" si="138"/>
        <v>0</v>
      </c>
      <c r="BV55">
        <f t="shared" si="139"/>
        <v>83.6</v>
      </c>
      <c r="BW55" t="b">
        <f t="shared" si="140"/>
        <v>0</v>
      </c>
      <c r="BX55">
        <f t="shared" si="80"/>
        <v>29.5</v>
      </c>
      <c r="BY55" t="e">
        <f t="shared" si="81"/>
        <v>#N/A</v>
      </c>
      <c r="BZ55">
        <f t="shared" si="141"/>
        <v>29.5</v>
      </c>
      <c r="CA55">
        <f t="shared" si="142"/>
        <v>0</v>
      </c>
      <c r="CB55">
        <f t="shared" si="143"/>
        <v>83.6</v>
      </c>
      <c r="CC55" t="b">
        <f t="shared" si="144"/>
        <v>0</v>
      </c>
      <c r="CD55">
        <f t="shared" si="82"/>
        <v>29.5</v>
      </c>
      <c r="CE55" t="e">
        <f t="shared" si="83"/>
        <v>#N/A</v>
      </c>
      <c r="CF55">
        <f t="shared" si="145"/>
        <v>29.5</v>
      </c>
      <c r="CG55">
        <f t="shared" si="146"/>
        <v>0</v>
      </c>
      <c r="CH55">
        <f t="shared" si="147"/>
        <v>64.400000000000006</v>
      </c>
      <c r="CI55" t="b">
        <f t="shared" si="148"/>
        <v>0</v>
      </c>
      <c r="CJ55">
        <f t="shared" si="84"/>
        <v>17.5</v>
      </c>
      <c r="CK55" t="e">
        <f t="shared" si="85"/>
        <v>#N/A</v>
      </c>
      <c r="CL55">
        <f t="shared" si="149"/>
        <v>17.5</v>
      </c>
      <c r="CM55">
        <f t="shared" si="150"/>
        <v>0</v>
      </c>
      <c r="CN55">
        <f t="shared" si="151"/>
        <v>64.400000000000006</v>
      </c>
      <c r="CO55" t="b">
        <f t="shared" si="152"/>
        <v>0</v>
      </c>
      <c r="CP55">
        <f t="shared" si="86"/>
        <v>17.5</v>
      </c>
      <c r="CQ55" t="e">
        <f t="shared" si="87"/>
        <v>#N/A</v>
      </c>
      <c r="CR55">
        <f t="shared" si="153"/>
        <v>17.5</v>
      </c>
      <c r="CS55">
        <f t="shared" si="154"/>
        <v>0</v>
      </c>
      <c r="CT55">
        <f t="shared" si="155"/>
        <v>64.400000000000006</v>
      </c>
      <c r="CU55" t="b">
        <f t="shared" si="156"/>
        <v>0</v>
      </c>
      <c r="CV55">
        <f t="shared" si="88"/>
        <v>17.5</v>
      </c>
      <c r="CW55" t="e">
        <f t="shared" si="89"/>
        <v>#N/A</v>
      </c>
      <c r="CX55">
        <f t="shared" si="157"/>
        <v>17.5</v>
      </c>
      <c r="CY55">
        <f t="shared" si="158"/>
        <v>0</v>
      </c>
      <c r="CZ55" t="b">
        <f t="shared" si="159"/>
        <v>0</v>
      </c>
      <c r="DA55" t="b">
        <f t="shared" si="160"/>
        <v>0</v>
      </c>
      <c r="DB55" t="e">
        <f t="shared" si="90"/>
        <v>#N/A</v>
      </c>
      <c r="DC55" t="e">
        <f t="shared" si="91"/>
        <v>#N/A</v>
      </c>
      <c r="DD55">
        <f t="shared" si="161"/>
        <v>0</v>
      </c>
      <c r="DE55">
        <f t="shared" si="162"/>
        <v>0</v>
      </c>
      <c r="DF55" t="b">
        <f t="shared" si="163"/>
        <v>0</v>
      </c>
      <c r="DG55" t="b">
        <f t="shared" si="164"/>
        <v>0</v>
      </c>
      <c r="DH55" t="e">
        <f t="shared" si="92"/>
        <v>#N/A</v>
      </c>
      <c r="DI55" t="e">
        <f t="shared" si="93"/>
        <v>#N/A</v>
      </c>
      <c r="DJ55">
        <f t="shared" si="165"/>
        <v>0</v>
      </c>
      <c r="DK55">
        <f t="shared" si="166"/>
        <v>0</v>
      </c>
      <c r="DL55" t="b">
        <f t="shared" si="167"/>
        <v>0</v>
      </c>
      <c r="DM55" t="b">
        <f t="shared" si="168"/>
        <v>0</v>
      </c>
      <c r="DN55" t="e">
        <f t="shared" si="94"/>
        <v>#N/A</v>
      </c>
      <c r="DO55" t="e">
        <f t="shared" si="95"/>
        <v>#N/A</v>
      </c>
      <c r="DP55">
        <f t="shared" si="169"/>
        <v>0</v>
      </c>
      <c r="DQ55">
        <f t="shared" si="170"/>
        <v>0</v>
      </c>
    </row>
    <row r="56" spans="2:121" x14ac:dyDescent="0.25">
      <c r="B56" s="1">
        <v>47</v>
      </c>
      <c r="C56" s="1">
        <v>75.400000000000006</v>
      </c>
      <c r="D56" s="1">
        <v>54.6</v>
      </c>
      <c r="E56" s="1">
        <v>45.8</v>
      </c>
      <c r="F56" s="1"/>
      <c r="G56" s="1"/>
      <c r="H56" s="1"/>
      <c r="AF56">
        <f t="shared" si="110"/>
        <v>106.6</v>
      </c>
      <c r="AG56">
        <f t="shared" si="111"/>
        <v>86.8</v>
      </c>
      <c r="AH56">
        <f t="shared" si="112"/>
        <v>69</v>
      </c>
      <c r="AI56">
        <f t="shared" si="113"/>
        <v>53</v>
      </c>
      <c r="AJ56">
        <f t="shared" si="114"/>
        <v>69</v>
      </c>
      <c r="AK56">
        <f t="shared" si="115"/>
        <v>53</v>
      </c>
      <c r="AL56">
        <f t="shared" si="171"/>
        <v>106.6</v>
      </c>
      <c r="AM56">
        <f t="shared" si="116"/>
        <v>58.8</v>
      </c>
      <c r="AN56">
        <f t="shared" si="68"/>
        <v>61</v>
      </c>
      <c r="AO56">
        <f t="shared" si="69"/>
        <v>22</v>
      </c>
      <c r="AP56">
        <f t="shared" si="117"/>
        <v>61</v>
      </c>
      <c r="AQ56">
        <f t="shared" si="118"/>
        <v>22</v>
      </c>
      <c r="AR56">
        <f t="shared" si="119"/>
        <v>106.6</v>
      </c>
      <c r="AS56" t="b">
        <f t="shared" si="120"/>
        <v>0</v>
      </c>
      <c r="AT56">
        <f t="shared" si="70"/>
        <v>31</v>
      </c>
      <c r="AU56" t="e">
        <f t="shared" si="71"/>
        <v>#N/A</v>
      </c>
      <c r="AV56">
        <f t="shared" si="121"/>
        <v>31</v>
      </c>
      <c r="AW56">
        <f t="shared" si="122"/>
        <v>0</v>
      </c>
      <c r="AX56">
        <f t="shared" si="123"/>
        <v>106.6</v>
      </c>
      <c r="AY56" t="b">
        <f t="shared" si="124"/>
        <v>0</v>
      </c>
      <c r="AZ56">
        <f t="shared" si="72"/>
        <v>31</v>
      </c>
      <c r="BA56" t="e">
        <f t="shared" si="73"/>
        <v>#N/A</v>
      </c>
      <c r="BB56">
        <f t="shared" si="125"/>
        <v>31</v>
      </c>
      <c r="BC56">
        <f t="shared" si="126"/>
        <v>0</v>
      </c>
      <c r="BD56">
        <f t="shared" si="127"/>
        <v>106.6</v>
      </c>
      <c r="BE56" t="b">
        <f t="shared" si="128"/>
        <v>0</v>
      </c>
      <c r="BF56">
        <f t="shared" si="74"/>
        <v>31</v>
      </c>
      <c r="BG56" t="e">
        <f t="shared" si="75"/>
        <v>#N/A</v>
      </c>
      <c r="BH56">
        <f t="shared" si="129"/>
        <v>31</v>
      </c>
      <c r="BI56">
        <f t="shared" si="130"/>
        <v>0</v>
      </c>
      <c r="BJ56">
        <f t="shared" si="131"/>
        <v>86.8</v>
      </c>
      <c r="BK56">
        <f t="shared" si="132"/>
        <v>58.8</v>
      </c>
      <c r="BL56">
        <f t="shared" si="76"/>
        <v>53</v>
      </c>
      <c r="BM56">
        <f t="shared" si="77"/>
        <v>24</v>
      </c>
      <c r="BN56">
        <f t="shared" si="133"/>
        <v>53</v>
      </c>
      <c r="BO56">
        <f t="shared" si="134"/>
        <v>24</v>
      </c>
      <c r="BP56">
        <f t="shared" si="135"/>
        <v>86.8</v>
      </c>
      <c r="BQ56" t="b">
        <f t="shared" si="136"/>
        <v>0</v>
      </c>
      <c r="BR56">
        <f t="shared" si="78"/>
        <v>31</v>
      </c>
      <c r="BS56" t="e">
        <f t="shared" si="79"/>
        <v>#N/A</v>
      </c>
      <c r="BT56">
        <f t="shared" si="137"/>
        <v>31</v>
      </c>
      <c r="BU56">
        <f t="shared" si="138"/>
        <v>0</v>
      </c>
      <c r="BV56">
        <f t="shared" si="139"/>
        <v>86.8</v>
      </c>
      <c r="BW56" t="b">
        <f t="shared" si="140"/>
        <v>0</v>
      </c>
      <c r="BX56">
        <f t="shared" si="80"/>
        <v>31</v>
      </c>
      <c r="BY56" t="e">
        <f t="shared" si="81"/>
        <v>#N/A</v>
      </c>
      <c r="BZ56">
        <f t="shared" si="141"/>
        <v>31</v>
      </c>
      <c r="CA56">
        <f t="shared" si="142"/>
        <v>0</v>
      </c>
      <c r="CB56">
        <f t="shared" si="143"/>
        <v>86.8</v>
      </c>
      <c r="CC56" t="b">
        <f t="shared" si="144"/>
        <v>0</v>
      </c>
      <c r="CD56">
        <f t="shared" si="82"/>
        <v>31</v>
      </c>
      <c r="CE56" t="e">
        <f t="shared" si="83"/>
        <v>#N/A</v>
      </c>
      <c r="CF56">
        <f t="shared" si="145"/>
        <v>31</v>
      </c>
      <c r="CG56">
        <f t="shared" si="146"/>
        <v>0</v>
      </c>
      <c r="CH56">
        <f t="shared" si="147"/>
        <v>58.8</v>
      </c>
      <c r="CI56" t="b">
        <f t="shared" si="148"/>
        <v>0</v>
      </c>
      <c r="CJ56">
        <f t="shared" si="84"/>
        <v>11</v>
      </c>
      <c r="CK56" t="e">
        <f t="shared" si="85"/>
        <v>#N/A</v>
      </c>
      <c r="CL56">
        <f t="shared" si="149"/>
        <v>11</v>
      </c>
      <c r="CM56">
        <f t="shared" si="150"/>
        <v>0</v>
      </c>
      <c r="CN56">
        <f t="shared" si="151"/>
        <v>58.8</v>
      </c>
      <c r="CO56" t="b">
        <f t="shared" si="152"/>
        <v>0</v>
      </c>
      <c r="CP56">
        <f t="shared" si="86"/>
        <v>11</v>
      </c>
      <c r="CQ56" t="e">
        <f t="shared" si="87"/>
        <v>#N/A</v>
      </c>
      <c r="CR56">
        <f t="shared" si="153"/>
        <v>11</v>
      </c>
      <c r="CS56">
        <f t="shared" si="154"/>
        <v>0</v>
      </c>
      <c r="CT56">
        <f t="shared" si="155"/>
        <v>58.8</v>
      </c>
      <c r="CU56" t="b">
        <f t="shared" si="156"/>
        <v>0</v>
      </c>
      <c r="CV56">
        <f t="shared" si="88"/>
        <v>11</v>
      </c>
      <c r="CW56" t="e">
        <f t="shared" si="89"/>
        <v>#N/A</v>
      </c>
      <c r="CX56">
        <f t="shared" si="157"/>
        <v>11</v>
      </c>
      <c r="CY56">
        <f t="shared" si="158"/>
        <v>0</v>
      </c>
      <c r="CZ56" t="b">
        <f t="shared" si="159"/>
        <v>0</v>
      </c>
      <c r="DA56" t="b">
        <f t="shared" si="160"/>
        <v>0</v>
      </c>
      <c r="DB56" t="e">
        <f t="shared" si="90"/>
        <v>#N/A</v>
      </c>
      <c r="DC56" t="e">
        <f t="shared" si="91"/>
        <v>#N/A</v>
      </c>
      <c r="DD56">
        <f t="shared" si="161"/>
        <v>0</v>
      </c>
      <c r="DE56">
        <f t="shared" si="162"/>
        <v>0</v>
      </c>
      <c r="DF56" t="b">
        <f t="shared" si="163"/>
        <v>0</v>
      </c>
      <c r="DG56" t="b">
        <f t="shared" si="164"/>
        <v>0</v>
      </c>
      <c r="DH56" t="e">
        <f t="shared" si="92"/>
        <v>#N/A</v>
      </c>
      <c r="DI56" t="e">
        <f t="shared" si="93"/>
        <v>#N/A</v>
      </c>
      <c r="DJ56">
        <f t="shared" si="165"/>
        <v>0</v>
      </c>
      <c r="DK56">
        <f t="shared" si="166"/>
        <v>0</v>
      </c>
      <c r="DL56" t="b">
        <f t="shared" si="167"/>
        <v>0</v>
      </c>
      <c r="DM56" t="b">
        <f t="shared" si="168"/>
        <v>0</v>
      </c>
      <c r="DN56" t="e">
        <f t="shared" si="94"/>
        <v>#N/A</v>
      </c>
      <c r="DO56" t="e">
        <f t="shared" si="95"/>
        <v>#N/A</v>
      </c>
      <c r="DP56">
        <f t="shared" si="169"/>
        <v>0</v>
      </c>
      <c r="DQ56">
        <f t="shared" si="170"/>
        <v>0</v>
      </c>
    </row>
    <row r="57" spans="2:121" x14ac:dyDescent="0.25">
      <c r="B57" s="1">
        <v>48</v>
      </c>
      <c r="C57" s="1"/>
      <c r="D57" s="1"/>
      <c r="E57" s="1"/>
      <c r="F57" s="1"/>
      <c r="G57" s="1"/>
      <c r="H57" s="1"/>
      <c r="AF57">
        <f t="shared" si="110"/>
        <v>67.599999999999994</v>
      </c>
      <c r="AG57">
        <f t="shared" si="111"/>
        <v>57.6</v>
      </c>
      <c r="AH57">
        <f t="shared" si="112"/>
        <v>30</v>
      </c>
      <c r="AI57">
        <f t="shared" si="113"/>
        <v>23.5</v>
      </c>
      <c r="AJ57">
        <f t="shared" si="114"/>
        <v>30</v>
      </c>
      <c r="AK57">
        <f t="shared" si="115"/>
        <v>23.5</v>
      </c>
      <c r="AL57">
        <f t="shared" si="171"/>
        <v>67.599999999999994</v>
      </c>
      <c r="AM57">
        <f t="shared" si="116"/>
        <v>87.7</v>
      </c>
      <c r="AN57">
        <f t="shared" si="68"/>
        <v>33</v>
      </c>
      <c r="AO57">
        <f t="shared" si="69"/>
        <v>45</v>
      </c>
      <c r="AP57">
        <f t="shared" si="117"/>
        <v>33</v>
      </c>
      <c r="AQ57">
        <f t="shared" si="118"/>
        <v>45</v>
      </c>
      <c r="AR57">
        <f t="shared" si="119"/>
        <v>67.599999999999994</v>
      </c>
      <c r="AS57" t="b">
        <f t="shared" si="120"/>
        <v>0</v>
      </c>
      <c r="AT57">
        <f t="shared" si="70"/>
        <v>15</v>
      </c>
      <c r="AU57" t="e">
        <f t="shared" si="71"/>
        <v>#N/A</v>
      </c>
      <c r="AV57">
        <f t="shared" si="121"/>
        <v>15</v>
      </c>
      <c r="AW57">
        <f t="shared" si="122"/>
        <v>0</v>
      </c>
      <c r="AX57">
        <f t="shared" si="123"/>
        <v>67.599999999999994</v>
      </c>
      <c r="AY57" t="b">
        <f t="shared" si="124"/>
        <v>0</v>
      </c>
      <c r="AZ57">
        <f t="shared" si="72"/>
        <v>15</v>
      </c>
      <c r="BA57" t="e">
        <f t="shared" si="73"/>
        <v>#N/A</v>
      </c>
      <c r="BB57">
        <f t="shared" si="125"/>
        <v>15</v>
      </c>
      <c r="BC57">
        <f t="shared" si="126"/>
        <v>0</v>
      </c>
      <c r="BD57">
        <f t="shared" si="127"/>
        <v>67.599999999999994</v>
      </c>
      <c r="BE57" t="b">
        <f t="shared" si="128"/>
        <v>0</v>
      </c>
      <c r="BF57">
        <f t="shared" si="74"/>
        <v>15</v>
      </c>
      <c r="BG57" t="e">
        <f t="shared" si="75"/>
        <v>#N/A</v>
      </c>
      <c r="BH57">
        <f t="shared" si="129"/>
        <v>15</v>
      </c>
      <c r="BI57">
        <f t="shared" si="130"/>
        <v>0</v>
      </c>
      <c r="BJ57">
        <f t="shared" si="131"/>
        <v>57.6</v>
      </c>
      <c r="BK57">
        <f t="shared" si="132"/>
        <v>87.7</v>
      </c>
      <c r="BL57">
        <f t="shared" si="76"/>
        <v>23</v>
      </c>
      <c r="BM57">
        <f t="shared" si="77"/>
        <v>55</v>
      </c>
      <c r="BN57">
        <f t="shared" si="133"/>
        <v>23</v>
      </c>
      <c r="BO57">
        <f t="shared" si="134"/>
        <v>55</v>
      </c>
      <c r="BP57">
        <f t="shared" si="135"/>
        <v>57.6</v>
      </c>
      <c r="BQ57" t="b">
        <f t="shared" si="136"/>
        <v>0</v>
      </c>
      <c r="BR57">
        <f t="shared" si="78"/>
        <v>13</v>
      </c>
      <c r="BS57" t="e">
        <f t="shared" si="79"/>
        <v>#N/A</v>
      </c>
      <c r="BT57">
        <f t="shared" si="137"/>
        <v>13</v>
      </c>
      <c r="BU57">
        <f t="shared" si="138"/>
        <v>0</v>
      </c>
      <c r="BV57">
        <f t="shared" si="139"/>
        <v>57.6</v>
      </c>
      <c r="BW57" t="b">
        <f t="shared" si="140"/>
        <v>0</v>
      </c>
      <c r="BX57">
        <f t="shared" si="80"/>
        <v>13</v>
      </c>
      <c r="BY57" t="e">
        <f t="shared" si="81"/>
        <v>#N/A</v>
      </c>
      <c r="BZ57">
        <f t="shared" si="141"/>
        <v>13</v>
      </c>
      <c r="CA57">
        <f t="shared" si="142"/>
        <v>0</v>
      </c>
      <c r="CB57">
        <f t="shared" si="143"/>
        <v>57.6</v>
      </c>
      <c r="CC57" t="b">
        <f t="shared" si="144"/>
        <v>0</v>
      </c>
      <c r="CD57">
        <f t="shared" si="82"/>
        <v>13</v>
      </c>
      <c r="CE57" t="e">
        <f t="shared" si="83"/>
        <v>#N/A</v>
      </c>
      <c r="CF57">
        <f t="shared" si="145"/>
        <v>13</v>
      </c>
      <c r="CG57">
        <f t="shared" si="146"/>
        <v>0</v>
      </c>
      <c r="CH57">
        <f t="shared" si="147"/>
        <v>87.7</v>
      </c>
      <c r="CI57" t="b">
        <f t="shared" si="148"/>
        <v>0</v>
      </c>
      <c r="CJ57">
        <f t="shared" si="84"/>
        <v>23</v>
      </c>
      <c r="CK57" t="e">
        <f t="shared" si="85"/>
        <v>#N/A</v>
      </c>
      <c r="CL57">
        <f t="shared" si="149"/>
        <v>23</v>
      </c>
      <c r="CM57">
        <f t="shared" si="150"/>
        <v>0</v>
      </c>
      <c r="CN57">
        <f t="shared" si="151"/>
        <v>87.7</v>
      </c>
      <c r="CO57" t="b">
        <f t="shared" si="152"/>
        <v>0</v>
      </c>
      <c r="CP57">
        <f t="shared" si="86"/>
        <v>23</v>
      </c>
      <c r="CQ57" t="e">
        <f t="shared" si="87"/>
        <v>#N/A</v>
      </c>
      <c r="CR57">
        <f t="shared" si="153"/>
        <v>23</v>
      </c>
      <c r="CS57">
        <f t="shared" si="154"/>
        <v>0</v>
      </c>
      <c r="CT57">
        <f t="shared" si="155"/>
        <v>87.7</v>
      </c>
      <c r="CU57" t="b">
        <f t="shared" si="156"/>
        <v>0</v>
      </c>
      <c r="CV57">
        <f t="shared" si="88"/>
        <v>23</v>
      </c>
      <c r="CW57" t="e">
        <f t="shared" si="89"/>
        <v>#N/A</v>
      </c>
      <c r="CX57">
        <f t="shared" si="157"/>
        <v>23</v>
      </c>
      <c r="CY57">
        <f t="shared" si="158"/>
        <v>0</v>
      </c>
      <c r="CZ57" t="b">
        <f t="shared" si="159"/>
        <v>0</v>
      </c>
      <c r="DA57" t="b">
        <f t="shared" si="160"/>
        <v>0</v>
      </c>
      <c r="DB57" t="e">
        <f t="shared" si="90"/>
        <v>#N/A</v>
      </c>
      <c r="DC57" t="e">
        <f t="shared" si="91"/>
        <v>#N/A</v>
      </c>
      <c r="DD57">
        <f t="shared" si="161"/>
        <v>0</v>
      </c>
      <c r="DE57">
        <f t="shared" si="162"/>
        <v>0</v>
      </c>
      <c r="DF57" t="b">
        <f t="shared" si="163"/>
        <v>0</v>
      </c>
      <c r="DG57" t="b">
        <f t="shared" si="164"/>
        <v>0</v>
      </c>
      <c r="DH57" t="e">
        <f t="shared" si="92"/>
        <v>#N/A</v>
      </c>
      <c r="DI57" t="e">
        <f t="shared" si="93"/>
        <v>#N/A</v>
      </c>
      <c r="DJ57">
        <f t="shared" si="165"/>
        <v>0</v>
      </c>
      <c r="DK57">
        <f t="shared" si="166"/>
        <v>0</v>
      </c>
      <c r="DL57" t="b">
        <f t="shared" si="167"/>
        <v>0</v>
      </c>
      <c r="DM57" t="b">
        <f t="shared" si="168"/>
        <v>0</v>
      </c>
      <c r="DN57" t="e">
        <f t="shared" si="94"/>
        <v>#N/A</v>
      </c>
      <c r="DO57" t="e">
        <f t="shared" si="95"/>
        <v>#N/A</v>
      </c>
      <c r="DP57">
        <f t="shared" si="169"/>
        <v>0</v>
      </c>
      <c r="DQ57">
        <f t="shared" si="170"/>
        <v>0</v>
      </c>
    </row>
    <row r="58" spans="2:121" x14ac:dyDescent="0.25">
      <c r="B58" s="1">
        <v>49</v>
      </c>
      <c r="C58" s="1"/>
      <c r="D58" s="1"/>
      <c r="E58" s="1"/>
      <c r="F58" s="1"/>
      <c r="G58" s="1"/>
      <c r="H58" s="1"/>
      <c r="AF58">
        <f t="shared" si="110"/>
        <v>100</v>
      </c>
      <c r="AG58">
        <f t="shared" si="111"/>
        <v>76</v>
      </c>
      <c r="AH58">
        <f t="shared" si="112"/>
        <v>66</v>
      </c>
      <c r="AI58">
        <f t="shared" si="113"/>
        <v>39</v>
      </c>
      <c r="AJ58">
        <f t="shared" si="114"/>
        <v>66</v>
      </c>
      <c r="AK58">
        <f t="shared" si="115"/>
        <v>39</v>
      </c>
      <c r="AL58">
        <f t="shared" si="171"/>
        <v>100</v>
      </c>
      <c r="AM58">
        <f t="shared" si="116"/>
        <v>90.4</v>
      </c>
      <c r="AN58">
        <f t="shared" si="68"/>
        <v>56</v>
      </c>
      <c r="AO58">
        <f t="shared" si="69"/>
        <v>46</v>
      </c>
      <c r="AP58">
        <f t="shared" si="117"/>
        <v>56</v>
      </c>
      <c r="AQ58">
        <f t="shared" si="118"/>
        <v>46</v>
      </c>
      <c r="AR58">
        <f t="shared" si="119"/>
        <v>100</v>
      </c>
      <c r="AS58" t="b">
        <f t="shared" si="120"/>
        <v>0</v>
      </c>
      <c r="AT58">
        <f t="shared" si="70"/>
        <v>28</v>
      </c>
      <c r="AU58" t="e">
        <f t="shared" si="71"/>
        <v>#N/A</v>
      </c>
      <c r="AV58">
        <f t="shared" si="121"/>
        <v>28</v>
      </c>
      <c r="AW58">
        <f t="shared" si="122"/>
        <v>0</v>
      </c>
      <c r="AX58">
        <f t="shared" si="123"/>
        <v>100</v>
      </c>
      <c r="AY58" t="b">
        <f t="shared" si="124"/>
        <v>0</v>
      </c>
      <c r="AZ58">
        <f t="shared" si="72"/>
        <v>28</v>
      </c>
      <c r="BA58" t="e">
        <f t="shared" si="73"/>
        <v>#N/A</v>
      </c>
      <c r="BB58">
        <f t="shared" si="125"/>
        <v>28</v>
      </c>
      <c r="BC58">
        <f t="shared" si="126"/>
        <v>0</v>
      </c>
      <c r="BD58">
        <f t="shared" si="127"/>
        <v>100</v>
      </c>
      <c r="BE58" t="b">
        <f t="shared" si="128"/>
        <v>0</v>
      </c>
      <c r="BF58">
        <f t="shared" si="74"/>
        <v>28</v>
      </c>
      <c r="BG58" t="e">
        <f t="shared" si="75"/>
        <v>#N/A</v>
      </c>
      <c r="BH58">
        <f t="shared" si="129"/>
        <v>28</v>
      </c>
      <c r="BI58">
        <f t="shared" si="130"/>
        <v>0</v>
      </c>
      <c r="BJ58">
        <f t="shared" si="131"/>
        <v>76</v>
      </c>
      <c r="BK58">
        <f t="shared" si="132"/>
        <v>90.4</v>
      </c>
      <c r="BL58">
        <f t="shared" si="76"/>
        <v>40</v>
      </c>
      <c r="BM58">
        <f t="shared" si="77"/>
        <v>57</v>
      </c>
      <c r="BN58">
        <f t="shared" si="133"/>
        <v>40</v>
      </c>
      <c r="BO58">
        <f t="shared" si="134"/>
        <v>57</v>
      </c>
      <c r="BP58">
        <f t="shared" si="135"/>
        <v>76</v>
      </c>
      <c r="BQ58" t="b">
        <f t="shared" si="136"/>
        <v>0</v>
      </c>
      <c r="BR58">
        <f t="shared" si="78"/>
        <v>21</v>
      </c>
      <c r="BS58" t="e">
        <f t="shared" si="79"/>
        <v>#N/A</v>
      </c>
      <c r="BT58">
        <f t="shared" si="137"/>
        <v>21</v>
      </c>
      <c r="BU58">
        <f t="shared" si="138"/>
        <v>0</v>
      </c>
      <c r="BV58">
        <f t="shared" si="139"/>
        <v>76</v>
      </c>
      <c r="BW58" t="b">
        <f t="shared" si="140"/>
        <v>0</v>
      </c>
      <c r="BX58">
        <f t="shared" si="80"/>
        <v>21</v>
      </c>
      <c r="BY58" t="e">
        <f t="shared" si="81"/>
        <v>#N/A</v>
      </c>
      <c r="BZ58">
        <f t="shared" si="141"/>
        <v>21</v>
      </c>
      <c r="CA58">
        <f t="shared" si="142"/>
        <v>0</v>
      </c>
      <c r="CB58">
        <f t="shared" si="143"/>
        <v>76</v>
      </c>
      <c r="CC58" t="b">
        <f t="shared" si="144"/>
        <v>0</v>
      </c>
      <c r="CD58">
        <f t="shared" si="82"/>
        <v>21</v>
      </c>
      <c r="CE58" t="e">
        <f t="shared" si="83"/>
        <v>#N/A</v>
      </c>
      <c r="CF58">
        <f t="shared" si="145"/>
        <v>21</v>
      </c>
      <c r="CG58">
        <f t="shared" si="146"/>
        <v>0</v>
      </c>
      <c r="CH58">
        <f t="shared" si="147"/>
        <v>90.4</v>
      </c>
      <c r="CI58" t="b">
        <f t="shared" si="148"/>
        <v>0</v>
      </c>
      <c r="CJ58">
        <f t="shared" si="84"/>
        <v>24</v>
      </c>
      <c r="CK58" t="e">
        <f t="shared" si="85"/>
        <v>#N/A</v>
      </c>
      <c r="CL58">
        <f t="shared" si="149"/>
        <v>24</v>
      </c>
      <c r="CM58">
        <f t="shared" si="150"/>
        <v>0</v>
      </c>
      <c r="CN58">
        <f t="shared" si="151"/>
        <v>90.4</v>
      </c>
      <c r="CO58" t="b">
        <f t="shared" si="152"/>
        <v>0</v>
      </c>
      <c r="CP58">
        <f t="shared" si="86"/>
        <v>24</v>
      </c>
      <c r="CQ58" t="e">
        <f t="shared" si="87"/>
        <v>#N/A</v>
      </c>
      <c r="CR58">
        <f t="shared" si="153"/>
        <v>24</v>
      </c>
      <c r="CS58">
        <f t="shared" si="154"/>
        <v>0</v>
      </c>
      <c r="CT58">
        <f t="shared" si="155"/>
        <v>90.4</v>
      </c>
      <c r="CU58" t="b">
        <f t="shared" si="156"/>
        <v>0</v>
      </c>
      <c r="CV58">
        <f t="shared" si="88"/>
        <v>24</v>
      </c>
      <c r="CW58" t="e">
        <f t="shared" si="89"/>
        <v>#N/A</v>
      </c>
      <c r="CX58">
        <f t="shared" si="157"/>
        <v>24</v>
      </c>
      <c r="CY58">
        <f t="shared" si="158"/>
        <v>0</v>
      </c>
      <c r="CZ58" t="b">
        <f t="shared" si="159"/>
        <v>0</v>
      </c>
      <c r="DA58" t="b">
        <f t="shared" si="160"/>
        <v>0</v>
      </c>
      <c r="DB58" t="e">
        <f t="shared" si="90"/>
        <v>#N/A</v>
      </c>
      <c r="DC58" t="e">
        <f t="shared" si="91"/>
        <v>#N/A</v>
      </c>
      <c r="DD58">
        <f t="shared" si="161"/>
        <v>0</v>
      </c>
      <c r="DE58">
        <f t="shared" si="162"/>
        <v>0</v>
      </c>
      <c r="DF58" t="b">
        <f t="shared" si="163"/>
        <v>0</v>
      </c>
      <c r="DG58" t="b">
        <f t="shared" si="164"/>
        <v>0</v>
      </c>
      <c r="DH58" t="e">
        <f t="shared" si="92"/>
        <v>#N/A</v>
      </c>
      <c r="DI58" t="e">
        <f t="shared" si="93"/>
        <v>#N/A</v>
      </c>
      <c r="DJ58">
        <f t="shared" si="165"/>
        <v>0</v>
      </c>
      <c r="DK58">
        <f t="shared" si="166"/>
        <v>0</v>
      </c>
      <c r="DL58" t="b">
        <f t="shared" si="167"/>
        <v>0</v>
      </c>
      <c r="DM58" t="b">
        <f t="shared" si="168"/>
        <v>0</v>
      </c>
      <c r="DN58" t="e">
        <f t="shared" si="94"/>
        <v>#N/A</v>
      </c>
      <c r="DO58" t="e">
        <f t="shared" si="95"/>
        <v>#N/A</v>
      </c>
      <c r="DP58">
        <f t="shared" si="169"/>
        <v>0</v>
      </c>
      <c r="DQ58">
        <f t="shared" si="170"/>
        <v>0</v>
      </c>
    </row>
    <row r="59" spans="2:121" x14ac:dyDescent="0.25">
      <c r="B59" s="1">
        <v>50</v>
      </c>
      <c r="C59" s="1"/>
      <c r="D59" s="1"/>
      <c r="E59" s="1"/>
      <c r="F59" s="1"/>
      <c r="G59" s="1"/>
      <c r="H59" s="1"/>
      <c r="AF59">
        <f t="shared" si="110"/>
        <v>78.3</v>
      </c>
      <c r="AG59">
        <f t="shared" si="111"/>
        <v>130.6</v>
      </c>
      <c r="AH59">
        <f t="shared" si="112"/>
        <v>42</v>
      </c>
      <c r="AI59">
        <f t="shared" si="113"/>
        <v>83</v>
      </c>
      <c r="AJ59">
        <f t="shared" si="114"/>
        <v>42</v>
      </c>
      <c r="AK59">
        <f t="shared" si="115"/>
        <v>83</v>
      </c>
      <c r="AL59">
        <f t="shared" si="171"/>
        <v>78.3</v>
      </c>
      <c r="AM59">
        <f t="shared" si="116"/>
        <v>114.1</v>
      </c>
      <c r="AN59">
        <f t="shared" si="68"/>
        <v>38</v>
      </c>
      <c r="AO59">
        <f t="shared" si="69"/>
        <v>66.5</v>
      </c>
      <c r="AP59">
        <f t="shared" si="117"/>
        <v>38</v>
      </c>
      <c r="AQ59">
        <f t="shared" si="118"/>
        <v>66.5</v>
      </c>
      <c r="AR59">
        <f t="shared" si="119"/>
        <v>78.3</v>
      </c>
      <c r="AS59" t="b">
        <f t="shared" si="120"/>
        <v>0</v>
      </c>
      <c r="AT59">
        <f t="shared" si="70"/>
        <v>19</v>
      </c>
      <c r="AU59" t="e">
        <f t="shared" si="71"/>
        <v>#N/A</v>
      </c>
      <c r="AV59">
        <f t="shared" si="121"/>
        <v>19</v>
      </c>
      <c r="AW59">
        <f t="shared" si="122"/>
        <v>0</v>
      </c>
      <c r="AX59">
        <f t="shared" si="123"/>
        <v>78.3</v>
      </c>
      <c r="AY59" t="b">
        <f t="shared" si="124"/>
        <v>0</v>
      </c>
      <c r="AZ59">
        <f t="shared" si="72"/>
        <v>19</v>
      </c>
      <c r="BA59" t="e">
        <f t="shared" si="73"/>
        <v>#N/A</v>
      </c>
      <c r="BB59">
        <f t="shared" si="125"/>
        <v>19</v>
      </c>
      <c r="BC59">
        <f t="shared" si="126"/>
        <v>0</v>
      </c>
      <c r="BD59">
        <f t="shared" si="127"/>
        <v>78.3</v>
      </c>
      <c r="BE59" t="b">
        <f t="shared" si="128"/>
        <v>0</v>
      </c>
      <c r="BF59">
        <f t="shared" si="74"/>
        <v>19</v>
      </c>
      <c r="BG59" t="e">
        <f t="shared" si="75"/>
        <v>#N/A</v>
      </c>
      <c r="BH59">
        <f t="shared" si="129"/>
        <v>19</v>
      </c>
      <c r="BI59">
        <f t="shared" si="130"/>
        <v>0</v>
      </c>
      <c r="BJ59">
        <f t="shared" si="131"/>
        <v>130.6</v>
      </c>
      <c r="BK59">
        <f t="shared" si="132"/>
        <v>114.1</v>
      </c>
      <c r="BL59">
        <f t="shared" si="76"/>
        <v>82</v>
      </c>
      <c r="BM59">
        <f t="shared" si="77"/>
        <v>73</v>
      </c>
      <c r="BN59">
        <f t="shared" si="133"/>
        <v>82</v>
      </c>
      <c r="BO59">
        <f t="shared" si="134"/>
        <v>73</v>
      </c>
      <c r="BP59">
        <f t="shared" si="135"/>
        <v>130.6</v>
      </c>
      <c r="BQ59" t="b">
        <f t="shared" si="136"/>
        <v>0</v>
      </c>
      <c r="BR59">
        <f t="shared" si="78"/>
        <v>43</v>
      </c>
      <c r="BS59" t="e">
        <f t="shared" si="79"/>
        <v>#N/A</v>
      </c>
      <c r="BT59">
        <f t="shared" si="137"/>
        <v>43</v>
      </c>
      <c r="BU59">
        <f t="shared" si="138"/>
        <v>0</v>
      </c>
      <c r="BV59">
        <f t="shared" si="139"/>
        <v>130.6</v>
      </c>
      <c r="BW59" t="b">
        <f t="shared" si="140"/>
        <v>0</v>
      </c>
      <c r="BX59">
        <f t="shared" si="80"/>
        <v>43</v>
      </c>
      <c r="BY59" t="e">
        <f t="shared" si="81"/>
        <v>#N/A</v>
      </c>
      <c r="BZ59">
        <f t="shared" si="141"/>
        <v>43</v>
      </c>
      <c r="CA59">
        <f t="shared" si="142"/>
        <v>0</v>
      </c>
      <c r="CB59">
        <f t="shared" si="143"/>
        <v>130.6</v>
      </c>
      <c r="CC59" t="b">
        <f t="shared" si="144"/>
        <v>0</v>
      </c>
      <c r="CD59">
        <f t="shared" si="82"/>
        <v>43</v>
      </c>
      <c r="CE59" t="e">
        <f t="shared" si="83"/>
        <v>#N/A</v>
      </c>
      <c r="CF59">
        <f t="shared" si="145"/>
        <v>43</v>
      </c>
      <c r="CG59">
        <f t="shared" si="146"/>
        <v>0</v>
      </c>
      <c r="CH59">
        <f t="shared" si="147"/>
        <v>114.1</v>
      </c>
      <c r="CI59" t="b">
        <f t="shared" si="148"/>
        <v>0</v>
      </c>
      <c r="CJ59">
        <f t="shared" si="84"/>
        <v>34</v>
      </c>
      <c r="CK59" t="e">
        <f t="shared" si="85"/>
        <v>#N/A</v>
      </c>
      <c r="CL59">
        <f t="shared" si="149"/>
        <v>34</v>
      </c>
      <c r="CM59">
        <f t="shared" si="150"/>
        <v>0</v>
      </c>
      <c r="CN59">
        <f t="shared" si="151"/>
        <v>114.1</v>
      </c>
      <c r="CO59" t="b">
        <f t="shared" si="152"/>
        <v>0</v>
      </c>
      <c r="CP59">
        <f t="shared" si="86"/>
        <v>34</v>
      </c>
      <c r="CQ59" t="e">
        <f t="shared" si="87"/>
        <v>#N/A</v>
      </c>
      <c r="CR59">
        <f t="shared" si="153"/>
        <v>34</v>
      </c>
      <c r="CS59">
        <f t="shared" si="154"/>
        <v>0</v>
      </c>
      <c r="CT59">
        <f t="shared" si="155"/>
        <v>114.1</v>
      </c>
      <c r="CU59" t="b">
        <f t="shared" si="156"/>
        <v>0</v>
      </c>
      <c r="CV59">
        <f t="shared" si="88"/>
        <v>34</v>
      </c>
      <c r="CW59" t="e">
        <f t="shared" si="89"/>
        <v>#N/A</v>
      </c>
      <c r="CX59">
        <f t="shared" si="157"/>
        <v>34</v>
      </c>
      <c r="CY59">
        <f t="shared" si="158"/>
        <v>0</v>
      </c>
      <c r="CZ59" t="b">
        <f t="shared" si="159"/>
        <v>0</v>
      </c>
      <c r="DA59" t="b">
        <f t="shared" si="160"/>
        <v>0</v>
      </c>
      <c r="DB59" t="e">
        <f t="shared" si="90"/>
        <v>#N/A</v>
      </c>
      <c r="DC59" t="e">
        <f t="shared" si="91"/>
        <v>#N/A</v>
      </c>
      <c r="DD59">
        <f t="shared" si="161"/>
        <v>0</v>
      </c>
      <c r="DE59">
        <f t="shared" si="162"/>
        <v>0</v>
      </c>
      <c r="DF59" t="b">
        <f t="shared" si="163"/>
        <v>0</v>
      </c>
      <c r="DG59" t="b">
        <f t="shared" si="164"/>
        <v>0</v>
      </c>
      <c r="DH59" t="e">
        <f t="shared" si="92"/>
        <v>#N/A</v>
      </c>
      <c r="DI59" t="e">
        <f t="shared" si="93"/>
        <v>#N/A</v>
      </c>
      <c r="DJ59">
        <f t="shared" si="165"/>
        <v>0</v>
      </c>
      <c r="DK59">
        <f t="shared" si="166"/>
        <v>0</v>
      </c>
      <c r="DL59" t="b">
        <f t="shared" si="167"/>
        <v>0</v>
      </c>
      <c r="DM59" t="b">
        <f t="shared" si="168"/>
        <v>0</v>
      </c>
      <c r="DN59" t="e">
        <f t="shared" si="94"/>
        <v>#N/A</v>
      </c>
      <c r="DO59" t="e">
        <f t="shared" si="95"/>
        <v>#N/A</v>
      </c>
      <c r="DP59">
        <f t="shared" si="169"/>
        <v>0</v>
      </c>
      <c r="DQ59">
        <f t="shared" si="170"/>
        <v>0</v>
      </c>
    </row>
    <row r="60" spans="2:121" x14ac:dyDescent="0.25">
      <c r="B60" s="1">
        <v>51</v>
      </c>
      <c r="C60" s="1"/>
      <c r="D60" s="1"/>
      <c r="E60" s="1"/>
      <c r="F60" s="1"/>
      <c r="G60" s="1"/>
      <c r="H60" s="1"/>
      <c r="AF60">
        <f t="shared" si="110"/>
        <v>117.4</v>
      </c>
      <c r="AG60">
        <f t="shared" si="111"/>
        <v>94.6</v>
      </c>
      <c r="AH60">
        <f t="shared" si="112"/>
        <v>76</v>
      </c>
      <c r="AI60">
        <f t="shared" si="113"/>
        <v>61</v>
      </c>
      <c r="AJ60">
        <f t="shared" si="114"/>
        <v>76</v>
      </c>
      <c r="AK60">
        <f t="shared" si="115"/>
        <v>61</v>
      </c>
      <c r="AL60">
        <f t="shared" si="171"/>
        <v>117.4</v>
      </c>
      <c r="AM60">
        <f t="shared" si="116"/>
        <v>45.5</v>
      </c>
      <c r="AN60">
        <f t="shared" si="68"/>
        <v>69</v>
      </c>
      <c r="AO60">
        <f t="shared" si="69"/>
        <v>13</v>
      </c>
      <c r="AP60">
        <f t="shared" si="117"/>
        <v>69</v>
      </c>
      <c r="AQ60">
        <f t="shared" si="118"/>
        <v>13</v>
      </c>
      <c r="AR60">
        <f t="shared" si="119"/>
        <v>117.4</v>
      </c>
      <c r="AS60" t="b">
        <f t="shared" si="120"/>
        <v>0</v>
      </c>
      <c r="AT60">
        <f t="shared" si="70"/>
        <v>35</v>
      </c>
      <c r="AU60" t="e">
        <f t="shared" si="71"/>
        <v>#N/A</v>
      </c>
      <c r="AV60">
        <f t="shared" si="121"/>
        <v>35</v>
      </c>
      <c r="AW60">
        <f t="shared" si="122"/>
        <v>0</v>
      </c>
      <c r="AX60">
        <f t="shared" si="123"/>
        <v>117.4</v>
      </c>
      <c r="AY60" t="b">
        <f t="shared" si="124"/>
        <v>0</v>
      </c>
      <c r="AZ60">
        <f t="shared" si="72"/>
        <v>35</v>
      </c>
      <c r="BA60" t="e">
        <f t="shared" si="73"/>
        <v>#N/A</v>
      </c>
      <c r="BB60">
        <f t="shared" si="125"/>
        <v>35</v>
      </c>
      <c r="BC60">
        <f t="shared" si="126"/>
        <v>0</v>
      </c>
      <c r="BD60">
        <f t="shared" si="127"/>
        <v>117.4</v>
      </c>
      <c r="BE60" t="b">
        <f t="shared" si="128"/>
        <v>0</v>
      </c>
      <c r="BF60">
        <f t="shared" si="74"/>
        <v>35</v>
      </c>
      <c r="BG60" t="e">
        <f t="shared" si="75"/>
        <v>#N/A</v>
      </c>
      <c r="BH60">
        <f t="shared" si="129"/>
        <v>35</v>
      </c>
      <c r="BI60">
        <f t="shared" si="130"/>
        <v>0</v>
      </c>
      <c r="BJ60">
        <f t="shared" si="131"/>
        <v>94.6</v>
      </c>
      <c r="BK60">
        <f t="shared" si="132"/>
        <v>45.5</v>
      </c>
      <c r="BL60">
        <f t="shared" si="76"/>
        <v>60</v>
      </c>
      <c r="BM60">
        <f t="shared" si="77"/>
        <v>15</v>
      </c>
      <c r="BN60">
        <f t="shared" si="133"/>
        <v>60</v>
      </c>
      <c r="BO60">
        <f t="shared" si="134"/>
        <v>15</v>
      </c>
      <c r="BP60">
        <f t="shared" si="135"/>
        <v>94.6</v>
      </c>
      <c r="BQ60" t="b">
        <f t="shared" si="136"/>
        <v>0</v>
      </c>
      <c r="BR60">
        <f t="shared" si="78"/>
        <v>36</v>
      </c>
      <c r="BS60" t="e">
        <f t="shared" si="79"/>
        <v>#N/A</v>
      </c>
      <c r="BT60">
        <f t="shared" si="137"/>
        <v>36</v>
      </c>
      <c r="BU60">
        <f t="shared" si="138"/>
        <v>0</v>
      </c>
      <c r="BV60">
        <f t="shared" si="139"/>
        <v>94.6</v>
      </c>
      <c r="BW60" t="b">
        <f t="shared" si="140"/>
        <v>0</v>
      </c>
      <c r="BX60">
        <f t="shared" si="80"/>
        <v>36</v>
      </c>
      <c r="BY60" t="e">
        <f t="shared" si="81"/>
        <v>#N/A</v>
      </c>
      <c r="BZ60">
        <f t="shared" si="141"/>
        <v>36</v>
      </c>
      <c r="CA60">
        <f t="shared" si="142"/>
        <v>0</v>
      </c>
      <c r="CB60">
        <f t="shared" si="143"/>
        <v>94.6</v>
      </c>
      <c r="CC60" t="b">
        <f t="shared" si="144"/>
        <v>0</v>
      </c>
      <c r="CD60">
        <f t="shared" si="82"/>
        <v>36</v>
      </c>
      <c r="CE60" t="e">
        <f t="shared" si="83"/>
        <v>#N/A</v>
      </c>
      <c r="CF60">
        <f t="shared" si="145"/>
        <v>36</v>
      </c>
      <c r="CG60">
        <f t="shared" si="146"/>
        <v>0</v>
      </c>
      <c r="CH60">
        <f t="shared" si="147"/>
        <v>45.5</v>
      </c>
      <c r="CI60" t="b">
        <f t="shared" si="148"/>
        <v>0</v>
      </c>
      <c r="CJ60">
        <f t="shared" si="84"/>
        <v>8</v>
      </c>
      <c r="CK60" t="e">
        <f t="shared" si="85"/>
        <v>#N/A</v>
      </c>
      <c r="CL60">
        <f t="shared" si="149"/>
        <v>8</v>
      </c>
      <c r="CM60">
        <f t="shared" si="150"/>
        <v>0</v>
      </c>
      <c r="CN60">
        <f t="shared" si="151"/>
        <v>45.5</v>
      </c>
      <c r="CO60" t="b">
        <f t="shared" si="152"/>
        <v>0</v>
      </c>
      <c r="CP60">
        <f t="shared" si="86"/>
        <v>8</v>
      </c>
      <c r="CQ60" t="e">
        <f t="shared" si="87"/>
        <v>#N/A</v>
      </c>
      <c r="CR60">
        <f t="shared" si="153"/>
        <v>8</v>
      </c>
      <c r="CS60">
        <f t="shared" si="154"/>
        <v>0</v>
      </c>
      <c r="CT60">
        <f t="shared" si="155"/>
        <v>45.5</v>
      </c>
      <c r="CU60" t="b">
        <f t="shared" si="156"/>
        <v>0</v>
      </c>
      <c r="CV60">
        <f t="shared" si="88"/>
        <v>8</v>
      </c>
      <c r="CW60" t="e">
        <f t="shared" si="89"/>
        <v>#N/A</v>
      </c>
      <c r="CX60">
        <f t="shared" si="157"/>
        <v>8</v>
      </c>
      <c r="CY60">
        <f t="shared" si="158"/>
        <v>0</v>
      </c>
      <c r="CZ60" t="b">
        <f t="shared" si="159"/>
        <v>0</v>
      </c>
      <c r="DA60" t="b">
        <f t="shared" si="160"/>
        <v>0</v>
      </c>
      <c r="DB60" t="e">
        <f t="shared" si="90"/>
        <v>#N/A</v>
      </c>
      <c r="DC60" t="e">
        <f t="shared" si="91"/>
        <v>#N/A</v>
      </c>
      <c r="DD60">
        <f t="shared" si="161"/>
        <v>0</v>
      </c>
      <c r="DE60">
        <f t="shared" si="162"/>
        <v>0</v>
      </c>
      <c r="DF60" t="b">
        <f t="shared" si="163"/>
        <v>0</v>
      </c>
      <c r="DG60" t="b">
        <f t="shared" si="164"/>
        <v>0</v>
      </c>
      <c r="DH60" t="e">
        <f t="shared" si="92"/>
        <v>#N/A</v>
      </c>
      <c r="DI60" t="e">
        <f t="shared" si="93"/>
        <v>#N/A</v>
      </c>
      <c r="DJ60">
        <f t="shared" si="165"/>
        <v>0</v>
      </c>
      <c r="DK60">
        <f t="shared" si="166"/>
        <v>0</v>
      </c>
      <c r="DL60" t="b">
        <f t="shared" si="167"/>
        <v>0</v>
      </c>
      <c r="DM60" t="b">
        <f t="shared" si="168"/>
        <v>0</v>
      </c>
      <c r="DN60" t="e">
        <f t="shared" si="94"/>
        <v>#N/A</v>
      </c>
      <c r="DO60" t="e">
        <f t="shared" si="95"/>
        <v>#N/A</v>
      </c>
      <c r="DP60">
        <f t="shared" si="169"/>
        <v>0</v>
      </c>
      <c r="DQ60">
        <f t="shared" si="170"/>
        <v>0</v>
      </c>
    </row>
    <row r="61" spans="2:121" x14ac:dyDescent="0.25">
      <c r="B61" s="1">
        <v>52</v>
      </c>
      <c r="C61" s="1"/>
      <c r="D61" s="1"/>
      <c r="E61" s="1"/>
      <c r="F61" s="1"/>
      <c r="G61" s="1"/>
      <c r="H61" s="1"/>
      <c r="AF61">
        <f t="shared" si="110"/>
        <v>94.4</v>
      </c>
      <c r="AG61">
        <f t="shared" si="111"/>
        <v>66.099999999999994</v>
      </c>
      <c r="AH61">
        <f t="shared" si="112"/>
        <v>59</v>
      </c>
      <c r="AI61">
        <f t="shared" si="113"/>
        <v>29</v>
      </c>
      <c r="AJ61">
        <f t="shared" si="114"/>
        <v>59</v>
      </c>
      <c r="AK61">
        <f t="shared" si="115"/>
        <v>29</v>
      </c>
      <c r="AL61">
        <f t="shared" si="171"/>
        <v>94.4</v>
      </c>
      <c r="AM61">
        <f t="shared" si="116"/>
        <v>74.7</v>
      </c>
      <c r="AN61">
        <f t="shared" si="68"/>
        <v>48</v>
      </c>
      <c r="AO61">
        <f t="shared" si="69"/>
        <v>36</v>
      </c>
      <c r="AP61">
        <f t="shared" si="117"/>
        <v>48</v>
      </c>
      <c r="AQ61">
        <f t="shared" si="118"/>
        <v>36</v>
      </c>
      <c r="AR61">
        <f t="shared" si="119"/>
        <v>94.4</v>
      </c>
      <c r="AS61" t="b">
        <f t="shared" si="120"/>
        <v>0</v>
      </c>
      <c r="AT61">
        <f t="shared" si="70"/>
        <v>24</v>
      </c>
      <c r="AU61" t="e">
        <f t="shared" si="71"/>
        <v>#N/A</v>
      </c>
      <c r="AV61">
        <f t="shared" si="121"/>
        <v>24</v>
      </c>
      <c r="AW61">
        <f t="shared" si="122"/>
        <v>0</v>
      </c>
      <c r="AX61">
        <f t="shared" si="123"/>
        <v>94.4</v>
      </c>
      <c r="AY61" t="b">
        <f t="shared" si="124"/>
        <v>0</v>
      </c>
      <c r="AZ61">
        <f t="shared" si="72"/>
        <v>24</v>
      </c>
      <c r="BA61" t="e">
        <f t="shared" si="73"/>
        <v>#N/A</v>
      </c>
      <c r="BB61">
        <f t="shared" si="125"/>
        <v>24</v>
      </c>
      <c r="BC61">
        <f t="shared" si="126"/>
        <v>0</v>
      </c>
      <c r="BD61">
        <f t="shared" si="127"/>
        <v>94.4</v>
      </c>
      <c r="BE61" t="b">
        <f t="shared" si="128"/>
        <v>0</v>
      </c>
      <c r="BF61">
        <f t="shared" si="74"/>
        <v>24</v>
      </c>
      <c r="BG61" t="e">
        <f t="shared" si="75"/>
        <v>#N/A</v>
      </c>
      <c r="BH61">
        <f t="shared" si="129"/>
        <v>24</v>
      </c>
      <c r="BI61">
        <f t="shared" si="130"/>
        <v>0</v>
      </c>
      <c r="BJ61">
        <f t="shared" si="131"/>
        <v>66.099999999999994</v>
      </c>
      <c r="BK61">
        <f t="shared" si="132"/>
        <v>74.7</v>
      </c>
      <c r="BL61">
        <f t="shared" si="76"/>
        <v>33</v>
      </c>
      <c r="BM61">
        <f t="shared" si="77"/>
        <v>35</v>
      </c>
      <c r="BN61">
        <f t="shared" si="133"/>
        <v>33</v>
      </c>
      <c r="BO61">
        <f t="shared" si="134"/>
        <v>35</v>
      </c>
      <c r="BP61">
        <f t="shared" si="135"/>
        <v>66.099999999999994</v>
      </c>
      <c r="BQ61" t="b">
        <f t="shared" si="136"/>
        <v>0</v>
      </c>
      <c r="BR61">
        <f t="shared" si="78"/>
        <v>15</v>
      </c>
      <c r="BS61" t="e">
        <f t="shared" si="79"/>
        <v>#N/A</v>
      </c>
      <c r="BT61">
        <f t="shared" si="137"/>
        <v>15</v>
      </c>
      <c r="BU61">
        <f t="shared" si="138"/>
        <v>0</v>
      </c>
      <c r="BV61">
        <f t="shared" si="139"/>
        <v>66.099999999999994</v>
      </c>
      <c r="BW61" t="b">
        <f t="shared" si="140"/>
        <v>0</v>
      </c>
      <c r="BX61">
        <f t="shared" si="80"/>
        <v>15</v>
      </c>
      <c r="BY61" t="e">
        <f t="shared" si="81"/>
        <v>#N/A</v>
      </c>
      <c r="BZ61">
        <f t="shared" si="141"/>
        <v>15</v>
      </c>
      <c r="CA61">
        <f t="shared" si="142"/>
        <v>0</v>
      </c>
      <c r="CB61">
        <f t="shared" si="143"/>
        <v>66.099999999999994</v>
      </c>
      <c r="CC61" t="b">
        <f t="shared" si="144"/>
        <v>0</v>
      </c>
      <c r="CD61">
        <f t="shared" si="82"/>
        <v>15</v>
      </c>
      <c r="CE61" t="e">
        <f t="shared" si="83"/>
        <v>#N/A</v>
      </c>
      <c r="CF61">
        <f t="shared" si="145"/>
        <v>15</v>
      </c>
      <c r="CG61">
        <f t="shared" si="146"/>
        <v>0</v>
      </c>
      <c r="CH61">
        <f t="shared" si="147"/>
        <v>74.7</v>
      </c>
      <c r="CI61" t="b">
        <f t="shared" si="148"/>
        <v>0</v>
      </c>
      <c r="CJ61">
        <f t="shared" si="84"/>
        <v>19</v>
      </c>
      <c r="CK61" t="e">
        <f t="shared" si="85"/>
        <v>#N/A</v>
      </c>
      <c r="CL61">
        <f t="shared" si="149"/>
        <v>19</v>
      </c>
      <c r="CM61">
        <f t="shared" si="150"/>
        <v>0</v>
      </c>
      <c r="CN61">
        <f t="shared" si="151"/>
        <v>74.7</v>
      </c>
      <c r="CO61" t="b">
        <f t="shared" si="152"/>
        <v>0</v>
      </c>
      <c r="CP61">
        <f t="shared" si="86"/>
        <v>19</v>
      </c>
      <c r="CQ61" t="e">
        <f t="shared" si="87"/>
        <v>#N/A</v>
      </c>
      <c r="CR61">
        <f t="shared" si="153"/>
        <v>19</v>
      </c>
      <c r="CS61">
        <f t="shared" si="154"/>
        <v>0</v>
      </c>
      <c r="CT61">
        <f t="shared" si="155"/>
        <v>74.7</v>
      </c>
      <c r="CU61" t="b">
        <f t="shared" si="156"/>
        <v>0</v>
      </c>
      <c r="CV61">
        <f t="shared" si="88"/>
        <v>19</v>
      </c>
      <c r="CW61" t="e">
        <f t="shared" si="89"/>
        <v>#N/A</v>
      </c>
      <c r="CX61">
        <f t="shared" si="157"/>
        <v>19</v>
      </c>
      <c r="CY61">
        <f t="shared" si="158"/>
        <v>0</v>
      </c>
      <c r="CZ61" t="b">
        <f t="shared" si="159"/>
        <v>0</v>
      </c>
      <c r="DA61" t="b">
        <f t="shared" si="160"/>
        <v>0</v>
      </c>
      <c r="DB61" t="e">
        <f t="shared" si="90"/>
        <v>#N/A</v>
      </c>
      <c r="DC61" t="e">
        <f t="shared" si="91"/>
        <v>#N/A</v>
      </c>
      <c r="DD61">
        <f t="shared" si="161"/>
        <v>0</v>
      </c>
      <c r="DE61">
        <f t="shared" si="162"/>
        <v>0</v>
      </c>
      <c r="DF61" t="b">
        <f t="shared" si="163"/>
        <v>0</v>
      </c>
      <c r="DG61" t="b">
        <f t="shared" si="164"/>
        <v>0</v>
      </c>
      <c r="DH61" t="e">
        <f t="shared" si="92"/>
        <v>#N/A</v>
      </c>
      <c r="DI61" t="e">
        <f t="shared" si="93"/>
        <v>#N/A</v>
      </c>
      <c r="DJ61">
        <f t="shared" si="165"/>
        <v>0</v>
      </c>
      <c r="DK61">
        <f t="shared" si="166"/>
        <v>0</v>
      </c>
      <c r="DL61" t="b">
        <f t="shared" si="167"/>
        <v>0</v>
      </c>
      <c r="DM61" t="b">
        <f t="shared" si="168"/>
        <v>0</v>
      </c>
      <c r="DN61" t="e">
        <f t="shared" si="94"/>
        <v>#N/A</v>
      </c>
      <c r="DO61" t="e">
        <f t="shared" si="95"/>
        <v>#N/A</v>
      </c>
      <c r="DP61">
        <f t="shared" si="169"/>
        <v>0</v>
      </c>
      <c r="DQ61">
        <f t="shared" si="170"/>
        <v>0</v>
      </c>
    </row>
    <row r="62" spans="2:121" x14ac:dyDescent="0.25">
      <c r="B62" s="1">
        <v>53</v>
      </c>
      <c r="C62" s="1"/>
      <c r="D62" s="1"/>
      <c r="E62" s="1"/>
      <c r="F62" s="1"/>
      <c r="G62" s="1"/>
      <c r="H62" s="1"/>
      <c r="AF62">
        <f t="shared" si="110"/>
        <v>75.400000000000006</v>
      </c>
      <c r="AG62">
        <f t="shared" si="111"/>
        <v>54.6</v>
      </c>
      <c r="AH62">
        <f t="shared" si="112"/>
        <v>36.5</v>
      </c>
      <c r="AI62">
        <f t="shared" si="113"/>
        <v>20</v>
      </c>
      <c r="AJ62">
        <f t="shared" si="114"/>
        <v>36.5</v>
      </c>
      <c r="AK62">
        <f t="shared" si="115"/>
        <v>20</v>
      </c>
      <c r="AL62">
        <f t="shared" si="171"/>
        <v>75.400000000000006</v>
      </c>
      <c r="AM62">
        <f t="shared" si="116"/>
        <v>45.8</v>
      </c>
      <c r="AN62">
        <f t="shared" si="68"/>
        <v>37</v>
      </c>
      <c r="AO62">
        <f t="shared" si="69"/>
        <v>14</v>
      </c>
      <c r="AP62">
        <f t="shared" si="117"/>
        <v>37</v>
      </c>
      <c r="AQ62">
        <f t="shared" si="118"/>
        <v>14</v>
      </c>
      <c r="AR62">
        <f t="shared" si="119"/>
        <v>75.400000000000006</v>
      </c>
      <c r="AS62" t="b">
        <f t="shared" si="120"/>
        <v>0</v>
      </c>
      <c r="AT62">
        <f t="shared" si="70"/>
        <v>18</v>
      </c>
      <c r="AU62" t="e">
        <f t="shared" si="71"/>
        <v>#N/A</v>
      </c>
      <c r="AV62">
        <f t="shared" si="121"/>
        <v>18</v>
      </c>
      <c r="AW62">
        <f t="shared" si="122"/>
        <v>0</v>
      </c>
      <c r="AX62">
        <f t="shared" si="123"/>
        <v>75.400000000000006</v>
      </c>
      <c r="AY62" t="b">
        <f t="shared" si="124"/>
        <v>0</v>
      </c>
      <c r="AZ62">
        <f t="shared" si="72"/>
        <v>18</v>
      </c>
      <c r="BA62" t="e">
        <f t="shared" si="73"/>
        <v>#N/A</v>
      </c>
      <c r="BB62">
        <f t="shared" si="125"/>
        <v>18</v>
      </c>
      <c r="BC62">
        <f t="shared" si="126"/>
        <v>0</v>
      </c>
      <c r="BD62">
        <f t="shared" si="127"/>
        <v>75.400000000000006</v>
      </c>
      <c r="BE62" t="b">
        <f t="shared" si="128"/>
        <v>0</v>
      </c>
      <c r="BF62">
        <f t="shared" si="74"/>
        <v>18</v>
      </c>
      <c r="BG62" t="e">
        <f t="shared" si="75"/>
        <v>#N/A</v>
      </c>
      <c r="BH62">
        <f t="shared" si="129"/>
        <v>18</v>
      </c>
      <c r="BI62">
        <f t="shared" si="130"/>
        <v>0</v>
      </c>
      <c r="BJ62">
        <f t="shared" si="131"/>
        <v>54.6</v>
      </c>
      <c r="BK62">
        <f t="shared" si="132"/>
        <v>45.8</v>
      </c>
      <c r="BL62">
        <f t="shared" si="76"/>
        <v>21</v>
      </c>
      <c r="BM62">
        <f t="shared" si="77"/>
        <v>16</v>
      </c>
      <c r="BN62">
        <f t="shared" si="133"/>
        <v>21</v>
      </c>
      <c r="BO62">
        <f t="shared" si="134"/>
        <v>16</v>
      </c>
      <c r="BP62">
        <f t="shared" si="135"/>
        <v>54.6</v>
      </c>
      <c r="BQ62" t="b">
        <f t="shared" si="136"/>
        <v>0</v>
      </c>
      <c r="BR62">
        <f t="shared" si="78"/>
        <v>11</v>
      </c>
      <c r="BS62" t="e">
        <f t="shared" si="79"/>
        <v>#N/A</v>
      </c>
      <c r="BT62">
        <f t="shared" si="137"/>
        <v>11</v>
      </c>
      <c r="BU62">
        <f t="shared" si="138"/>
        <v>0</v>
      </c>
      <c r="BV62">
        <f t="shared" si="139"/>
        <v>54.6</v>
      </c>
      <c r="BW62" t="b">
        <f t="shared" si="140"/>
        <v>0</v>
      </c>
      <c r="BX62">
        <f t="shared" si="80"/>
        <v>11</v>
      </c>
      <c r="BY62" t="e">
        <f t="shared" si="81"/>
        <v>#N/A</v>
      </c>
      <c r="BZ62">
        <f t="shared" si="141"/>
        <v>11</v>
      </c>
      <c r="CA62">
        <f t="shared" si="142"/>
        <v>0</v>
      </c>
      <c r="CB62">
        <f t="shared" si="143"/>
        <v>54.6</v>
      </c>
      <c r="CC62" t="b">
        <f t="shared" si="144"/>
        <v>0</v>
      </c>
      <c r="CD62">
        <f t="shared" si="82"/>
        <v>11</v>
      </c>
      <c r="CE62" t="e">
        <f t="shared" si="83"/>
        <v>#N/A</v>
      </c>
      <c r="CF62">
        <f t="shared" si="145"/>
        <v>11</v>
      </c>
      <c r="CG62">
        <f t="shared" si="146"/>
        <v>0</v>
      </c>
      <c r="CH62">
        <f t="shared" si="147"/>
        <v>45.8</v>
      </c>
      <c r="CI62" t="b">
        <f t="shared" si="148"/>
        <v>0</v>
      </c>
      <c r="CJ62">
        <f t="shared" si="84"/>
        <v>9</v>
      </c>
      <c r="CK62" t="e">
        <f t="shared" si="85"/>
        <v>#N/A</v>
      </c>
      <c r="CL62">
        <f t="shared" si="149"/>
        <v>9</v>
      </c>
      <c r="CM62">
        <f t="shared" si="150"/>
        <v>0</v>
      </c>
      <c r="CN62">
        <f t="shared" si="151"/>
        <v>45.8</v>
      </c>
      <c r="CO62" t="b">
        <f t="shared" si="152"/>
        <v>0</v>
      </c>
      <c r="CP62">
        <f t="shared" si="86"/>
        <v>9</v>
      </c>
      <c r="CQ62" t="e">
        <f t="shared" si="87"/>
        <v>#N/A</v>
      </c>
      <c r="CR62">
        <f t="shared" si="153"/>
        <v>9</v>
      </c>
      <c r="CS62">
        <f t="shared" si="154"/>
        <v>0</v>
      </c>
      <c r="CT62">
        <f t="shared" si="155"/>
        <v>45.8</v>
      </c>
      <c r="CU62" t="b">
        <f t="shared" si="156"/>
        <v>0</v>
      </c>
      <c r="CV62">
        <f t="shared" si="88"/>
        <v>9</v>
      </c>
      <c r="CW62" t="e">
        <f t="shared" si="89"/>
        <v>#N/A</v>
      </c>
      <c r="CX62">
        <f t="shared" si="157"/>
        <v>9</v>
      </c>
      <c r="CY62">
        <f t="shared" si="158"/>
        <v>0</v>
      </c>
      <c r="CZ62" t="b">
        <f t="shared" si="159"/>
        <v>0</v>
      </c>
      <c r="DA62" t="b">
        <f t="shared" si="160"/>
        <v>0</v>
      </c>
      <c r="DB62" t="e">
        <f t="shared" si="90"/>
        <v>#N/A</v>
      </c>
      <c r="DC62" t="e">
        <f t="shared" si="91"/>
        <v>#N/A</v>
      </c>
      <c r="DD62">
        <f t="shared" si="161"/>
        <v>0</v>
      </c>
      <c r="DE62">
        <f t="shared" si="162"/>
        <v>0</v>
      </c>
      <c r="DF62" t="b">
        <f t="shared" si="163"/>
        <v>0</v>
      </c>
      <c r="DG62" t="b">
        <f t="shared" si="164"/>
        <v>0</v>
      </c>
      <c r="DH62" t="e">
        <f t="shared" si="92"/>
        <v>#N/A</v>
      </c>
      <c r="DI62" t="e">
        <f t="shared" si="93"/>
        <v>#N/A</v>
      </c>
      <c r="DJ62">
        <f t="shared" si="165"/>
        <v>0</v>
      </c>
      <c r="DK62">
        <f t="shared" si="166"/>
        <v>0</v>
      </c>
      <c r="DL62" t="b">
        <f t="shared" si="167"/>
        <v>0</v>
      </c>
      <c r="DM62" t="b">
        <f t="shared" si="168"/>
        <v>0</v>
      </c>
      <c r="DN62" t="e">
        <f t="shared" si="94"/>
        <v>#N/A</v>
      </c>
      <c r="DO62" t="e">
        <f t="shared" si="95"/>
        <v>#N/A</v>
      </c>
      <c r="DP62">
        <f t="shared" si="169"/>
        <v>0</v>
      </c>
      <c r="DQ62">
        <f t="shared" si="170"/>
        <v>0</v>
      </c>
    </row>
    <row r="63" spans="2:121" x14ac:dyDescent="0.25">
      <c r="B63" s="1">
        <v>54</v>
      </c>
      <c r="C63" s="1"/>
      <c r="D63" s="1"/>
      <c r="E63" s="1"/>
      <c r="F63" s="1"/>
      <c r="G63" s="1"/>
      <c r="H63" s="1"/>
      <c r="AF63" t="b">
        <f t="shared" si="110"/>
        <v>0</v>
      </c>
      <c r="AG63" t="b">
        <f t="shared" si="111"/>
        <v>0</v>
      </c>
      <c r="AH63" t="b">
        <f t="shared" si="112"/>
        <v>0</v>
      </c>
      <c r="AI63" t="b">
        <f t="shared" si="113"/>
        <v>0</v>
      </c>
      <c r="AJ63">
        <f t="shared" si="114"/>
        <v>0</v>
      </c>
      <c r="AK63">
        <f t="shared" si="115"/>
        <v>0</v>
      </c>
      <c r="AL63" t="b">
        <f t="shared" si="171"/>
        <v>0</v>
      </c>
      <c r="AM63" t="b">
        <f t="shared" si="116"/>
        <v>0</v>
      </c>
      <c r="AN63" t="e">
        <f t="shared" si="68"/>
        <v>#N/A</v>
      </c>
      <c r="AO63" t="e">
        <f t="shared" si="69"/>
        <v>#N/A</v>
      </c>
      <c r="AP63">
        <f t="shared" si="117"/>
        <v>0</v>
      </c>
      <c r="AQ63">
        <f t="shared" si="118"/>
        <v>0</v>
      </c>
      <c r="AR63" t="b">
        <f t="shared" si="119"/>
        <v>0</v>
      </c>
      <c r="AS63" t="b">
        <f t="shared" si="120"/>
        <v>0</v>
      </c>
      <c r="AT63" t="e">
        <f t="shared" si="70"/>
        <v>#N/A</v>
      </c>
      <c r="AU63" t="e">
        <f t="shared" si="71"/>
        <v>#N/A</v>
      </c>
      <c r="AV63">
        <f t="shared" si="121"/>
        <v>0</v>
      </c>
      <c r="AW63">
        <f t="shared" si="122"/>
        <v>0</v>
      </c>
      <c r="AX63" t="b">
        <f t="shared" si="123"/>
        <v>0</v>
      </c>
      <c r="AY63" t="b">
        <f t="shared" si="124"/>
        <v>0</v>
      </c>
      <c r="AZ63" t="e">
        <f t="shared" si="72"/>
        <v>#N/A</v>
      </c>
      <c r="BA63" t="e">
        <f t="shared" si="73"/>
        <v>#N/A</v>
      </c>
      <c r="BB63">
        <f t="shared" si="125"/>
        <v>0</v>
      </c>
      <c r="BC63">
        <f t="shared" si="126"/>
        <v>0</v>
      </c>
      <c r="BD63" t="b">
        <f t="shared" si="127"/>
        <v>0</v>
      </c>
      <c r="BE63" t="b">
        <f t="shared" si="128"/>
        <v>0</v>
      </c>
      <c r="BF63" t="e">
        <f t="shared" si="74"/>
        <v>#N/A</v>
      </c>
      <c r="BG63" t="e">
        <f t="shared" si="75"/>
        <v>#N/A</v>
      </c>
      <c r="BH63">
        <f t="shared" si="129"/>
        <v>0</v>
      </c>
      <c r="BI63">
        <f t="shared" si="130"/>
        <v>0</v>
      </c>
      <c r="BJ63" t="b">
        <f t="shared" si="131"/>
        <v>0</v>
      </c>
      <c r="BK63" t="b">
        <f t="shared" si="132"/>
        <v>0</v>
      </c>
      <c r="BL63" t="e">
        <f t="shared" si="76"/>
        <v>#N/A</v>
      </c>
      <c r="BM63" t="e">
        <f t="shared" si="77"/>
        <v>#N/A</v>
      </c>
      <c r="BN63">
        <f t="shared" si="133"/>
        <v>0</v>
      </c>
      <c r="BO63">
        <f t="shared" si="134"/>
        <v>0</v>
      </c>
      <c r="BP63" t="b">
        <f t="shared" si="135"/>
        <v>0</v>
      </c>
      <c r="BQ63" t="b">
        <f t="shared" si="136"/>
        <v>0</v>
      </c>
      <c r="BR63" t="e">
        <f t="shared" si="78"/>
        <v>#N/A</v>
      </c>
      <c r="BS63" t="e">
        <f t="shared" si="79"/>
        <v>#N/A</v>
      </c>
      <c r="BT63">
        <f t="shared" si="137"/>
        <v>0</v>
      </c>
      <c r="BU63">
        <f t="shared" si="138"/>
        <v>0</v>
      </c>
      <c r="BV63" t="b">
        <f t="shared" si="139"/>
        <v>0</v>
      </c>
      <c r="BW63" t="b">
        <f t="shared" si="140"/>
        <v>0</v>
      </c>
      <c r="BX63" t="e">
        <f t="shared" si="80"/>
        <v>#N/A</v>
      </c>
      <c r="BY63" t="e">
        <f t="shared" si="81"/>
        <v>#N/A</v>
      </c>
      <c r="BZ63">
        <f t="shared" si="141"/>
        <v>0</v>
      </c>
      <c r="CA63">
        <f t="shared" si="142"/>
        <v>0</v>
      </c>
      <c r="CB63" t="b">
        <f t="shared" si="143"/>
        <v>0</v>
      </c>
      <c r="CC63" t="b">
        <f t="shared" si="144"/>
        <v>0</v>
      </c>
      <c r="CD63" t="e">
        <f t="shared" si="82"/>
        <v>#N/A</v>
      </c>
      <c r="CE63" t="e">
        <f t="shared" si="83"/>
        <v>#N/A</v>
      </c>
      <c r="CF63">
        <f t="shared" si="145"/>
        <v>0</v>
      </c>
      <c r="CG63">
        <f t="shared" si="146"/>
        <v>0</v>
      </c>
      <c r="CH63" t="b">
        <f t="shared" si="147"/>
        <v>0</v>
      </c>
      <c r="CI63" t="b">
        <f t="shared" si="148"/>
        <v>0</v>
      </c>
      <c r="CJ63" t="e">
        <f t="shared" si="84"/>
        <v>#N/A</v>
      </c>
      <c r="CK63" t="e">
        <f t="shared" si="85"/>
        <v>#N/A</v>
      </c>
      <c r="CL63">
        <f t="shared" si="149"/>
        <v>0</v>
      </c>
      <c r="CM63">
        <f t="shared" si="150"/>
        <v>0</v>
      </c>
      <c r="CN63" t="b">
        <f t="shared" si="151"/>
        <v>0</v>
      </c>
      <c r="CO63" t="b">
        <f t="shared" si="152"/>
        <v>0</v>
      </c>
      <c r="CP63" t="e">
        <f t="shared" si="86"/>
        <v>#N/A</v>
      </c>
      <c r="CQ63" t="e">
        <f t="shared" si="87"/>
        <v>#N/A</v>
      </c>
      <c r="CR63">
        <f t="shared" si="153"/>
        <v>0</v>
      </c>
      <c r="CS63">
        <f t="shared" si="154"/>
        <v>0</v>
      </c>
      <c r="CT63" t="b">
        <f t="shared" si="155"/>
        <v>0</v>
      </c>
      <c r="CU63" t="b">
        <f t="shared" si="156"/>
        <v>0</v>
      </c>
      <c r="CV63" t="e">
        <f t="shared" si="88"/>
        <v>#N/A</v>
      </c>
      <c r="CW63" t="e">
        <f t="shared" si="89"/>
        <v>#N/A</v>
      </c>
      <c r="CX63">
        <f t="shared" si="157"/>
        <v>0</v>
      </c>
      <c r="CY63">
        <f t="shared" si="158"/>
        <v>0</v>
      </c>
      <c r="CZ63" t="b">
        <f t="shared" si="159"/>
        <v>0</v>
      </c>
      <c r="DA63" t="b">
        <f t="shared" si="160"/>
        <v>0</v>
      </c>
      <c r="DB63" t="e">
        <f t="shared" si="90"/>
        <v>#N/A</v>
      </c>
      <c r="DC63" t="e">
        <f t="shared" si="91"/>
        <v>#N/A</v>
      </c>
      <c r="DD63">
        <f t="shared" si="161"/>
        <v>0</v>
      </c>
      <c r="DE63">
        <f t="shared" si="162"/>
        <v>0</v>
      </c>
      <c r="DF63" t="b">
        <f t="shared" si="163"/>
        <v>0</v>
      </c>
      <c r="DG63" t="b">
        <f t="shared" si="164"/>
        <v>0</v>
      </c>
      <c r="DH63" t="e">
        <f t="shared" si="92"/>
        <v>#N/A</v>
      </c>
      <c r="DI63" t="e">
        <f t="shared" si="93"/>
        <v>#N/A</v>
      </c>
      <c r="DJ63">
        <f t="shared" si="165"/>
        <v>0</v>
      </c>
      <c r="DK63">
        <f t="shared" si="166"/>
        <v>0</v>
      </c>
      <c r="DL63" t="b">
        <f t="shared" si="167"/>
        <v>0</v>
      </c>
      <c r="DM63" t="b">
        <f t="shared" si="168"/>
        <v>0</v>
      </c>
      <c r="DN63" t="e">
        <f t="shared" si="94"/>
        <v>#N/A</v>
      </c>
      <c r="DO63" t="e">
        <f t="shared" si="95"/>
        <v>#N/A</v>
      </c>
      <c r="DP63">
        <f t="shared" si="169"/>
        <v>0</v>
      </c>
      <c r="DQ63">
        <f t="shared" si="170"/>
        <v>0</v>
      </c>
    </row>
    <row r="64" spans="2:121" x14ac:dyDescent="0.25">
      <c r="B64" s="1">
        <v>55</v>
      </c>
      <c r="C64" s="1"/>
      <c r="D64" s="1"/>
      <c r="E64" s="1"/>
      <c r="F64" s="1"/>
      <c r="G64" s="1"/>
      <c r="H64" s="1"/>
      <c r="AF64" t="b">
        <f t="shared" si="110"/>
        <v>0</v>
      </c>
      <c r="AG64" t="b">
        <f t="shared" si="111"/>
        <v>0</v>
      </c>
      <c r="AH64" t="b">
        <f t="shared" si="112"/>
        <v>0</v>
      </c>
      <c r="AI64" t="b">
        <f t="shared" si="113"/>
        <v>0</v>
      </c>
      <c r="AJ64">
        <f t="shared" si="114"/>
        <v>0</v>
      </c>
      <c r="AK64">
        <f t="shared" si="115"/>
        <v>0</v>
      </c>
      <c r="AL64" t="b">
        <f t="shared" si="171"/>
        <v>0</v>
      </c>
      <c r="AM64" t="b">
        <f t="shared" si="116"/>
        <v>0</v>
      </c>
      <c r="AN64" t="e">
        <f t="shared" si="68"/>
        <v>#N/A</v>
      </c>
      <c r="AO64" t="e">
        <f t="shared" si="69"/>
        <v>#N/A</v>
      </c>
      <c r="AP64">
        <f t="shared" si="117"/>
        <v>0</v>
      </c>
      <c r="AQ64">
        <f t="shared" si="118"/>
        <v>0</v>
      </c>
      <c r="AR64" t="b">
        <f t="shared" si="119"/>
        <v>0</v>
      </c>
      <c r="AS64" t="b">
        <f t="shared" si="120"/>
        <v>0</v>
      </c>
      <c r="AT64" t="e">
        <f t="shared" si="70"/>
        <v>#N/A</v>
      </c>
      <c r="AU64" t="e">
        <f t="shared" si="71"/>
        <v>#N/A</v>
      </c>
      <c r="AV64">
        <f t="shared" si="121"/>
        <v>0</v>
      </c>
      <c r="AW64">
        <f t="shared" si="122"/>
        <v>0</v>
      </c>
      <c r="AX64" t="b">
        <f t="shared" si="123"/>
        <v>0</v>
      </c>
      <c r="AY64" t="b">
        <f t="shared" si="124"/>
        <v>0</v>
      </c>
      <c r="AZ64" t="e">
        <f t="shared" si="72"/>
        <v>#N/A</v>
      </c>
      <c r="BA64" t="e">
        <f t="shared" si="73"/>
        <v>#N/A</v>
      </c>
      <c r="BB64">
        <f t="shared" si="125"/>
        <v>0</v>
      </c>
      <c r="BC64">
        <f t="shared" si="126"/>
        <v>0</v>
      </c>
      <c r="BD64" t="b">
        <f t="shared" si="127"/>
        <v>0</v>
      </c>
      <c r="BE64" t="b">
        <f t="shared" si="128"/>
        <v>0</v>
      </c>
      <c r="BF64" t="e">
        <f t="shared" si="74"/>
        <v>#N/A</v>
      </c>
      <c r="BG64" t="e">
        <f t="shared" si="75"/>
        <v>#N/A</v>
      </c>
      <c r="BH64">
        <f t="shared" si="129"/>
        <v>0</v>
      </c>
      <c r="BI64">
        <f t="shared" si="130"/>
        <v>0</v>
      </c>
      <c r="BJ64" t="b">
        <f t="shared" si="131"/>
        <v>0</v>
      </c>
      <c r="BK64" t="b">
        <f t="shared" si="132"/>
        <v>0</v>
      </c>
      <c r="BL64" t="e">
        <f t="shared" si="76"/>
        <v>#N/A</v>
      </c>
      <c r="BM64" t="e">
        <f t="shared" si="77"/>
        <v>#N/A</v>
      </c>
      <c r="BN64">
        <f t="shared" si="133"/>
        <v>0</v>
      </c>
      <c r="BO64">
        <f t="shared" si="134"/>
        <v>0</v>
      </c>
      <c r="BP64" t="b">
        <f t="shared" si="135"/>
        <v>0</v>
      </c>
      <c r="BQ64" t="b">
        <f t="shared" si="136"/>
        <v>0</v>
      </c>
      <c r="BR64" t="e">
        <f t="shared" si="78"/>
        <v>#N/A</v>
      </c>
      <c r="BS64" t="e">
        <f t="shared" si="79"/>
        <v>#N/A</v>
      </c>
      <c r="BT64">
        <f t="shared" si="137"/>
        <v>0</v>
      </c>
      <c r="BU64">
        <f t="shared" si="138"/>
        <v>0</v>
      </c>
      <c r="BV64" t="b">
        <f t="shared" si="139"/>
        <v>0</v>
      </c>
      <c r="BW64" t="b">
        <f t="shared" si="140"/>
        <v>0</v>
      </c>
      <c r="BX64" t="e">
        <f t="shared" si="80"/>
        <v>#N/A</v>
      </c>
      <c r="BY64" t="e">
        <f t="shared" si="81"/>
        <v>#N/A</v>
      </c>
      <c r="BZ64">
        <f t="shared" si="141"/>
        <v>0</v>
      </c>
      <c r="CA64">
        <f t="shared" si="142"/>
        <v>0</v>
      </c>
      <c r="CB64" t="b">
        <f t="shared" si="143"/>
        <v>0</v>
      </c>
      <c r="CC64" t="b">
        <f t="shared" si="144"/>
        <v>0</v>
      </c>
      <c r="CD64" t="e">
        <f t="shared" si="82"/>
        <v>#N/A</v>
      </c>
      <c r="CE64" t="e">
        <f t="shared" si="83"/>
        <v>#N/A</v>
      </c>
      <c r="CF64">
        <f t="shared" si="145"/>
        <v>0</v>
      </c>
      <c r="CG64">
        <f t="shared" si="146"/>
        <v>0</v>
      </c>
      <c r="CH64" t="b">
        <f t="shared" si="147"/>
        <v>0</v>
      </c>
      <c r="CI64" t="b">
        <f t="shared" si="148"/>
        <v>0</v>
      </c>
      <c r="CJ64" t="e">
        <f t="shared" si="84"/>
        <v>#N/A</v>
      </c>
      <c r="CK64" t="e">
        <f t="shared" si="85"/>
        <v>#N/A</v>
      </c>
      <c r="CL64">
        <f t="shared" si="149"/>
        <v>0</v>
      </c>
      <c r="CM64">
        <f t="shared" si="150"/>
        <v>0</v>
      </c>
      <c r="CN64" t="b">
        <f t="shared" si="151"/>
        <v>0</v>
      </c>
      <c r="CO64" t="b">
        <f t="shared" si="152"/>
        <v>0</v>
      </c>
      <c r="CP64" t="e">
        <f t="shared" si="86"/>
        <v>#N/A</v>
      </c>
      <c r="CQ64" t="e">
        <f t="shared" si="87"/>
        <v>#N/A</v>
      </c>
      <c r="CR64">
        <f t="shared" si="153"/>
        <v>0</v>
      </c>
      <c r="CS64">
        <f t="shared" si="154"/>
        <v>0</v>
      </c>
      <c r="CT64" t="b">
        <f t="shared" si="155"/>
        <v>0</v>
      </c>
      <c r="CU64" t="b">
        <f t="shared" si="156"/>
        <v>0</v>
      </c>
      <c r="CV64" t="e">
        <f t="shared" si="88"/>
        <v>#N/A</v>
      </c>
      <c r="CW64" t="e">
        <f t="shared" si="89"/>
        <v>#N/A</v>
      </c>
      <c r="CX64">
        <f t="shared" si="157"/>
        <v>0</v>
      </c>
      <c r="CY64">
        <f t="shared" si="158"/>
        <v>0</v>
      </c>
      <c r="CZ64" t="b">
        <f t="shared" si="159"/>
        <v>0</v>
      </c>
      <c r="DA64" t="b">
        <f t="shared" si="160"/>
        <v>0</v>
      </c>
      <c r="DB64" t="e">
        <f t="shared" si="90"/>
        <v>#N/A</v>
      </c>
      <c r="DC64" t="e">
        <f t="shared" si="91"/>
        <v>#N/A</v>
      </c>
      <c r="DD64">
        <f t="shared" si="161"/>
        <v>0</v>
      </c>
      <c r="DE64">
        <f t="shared" si="162"/>
        <v>0</v>
      </c>
      <c r="DF64" t="b">
        <f t="shared" si="163"/>
        <v>0</v>
      </c>
      <c r="DG64" t="b">
        <f t="shared" si="164"/>
        <v>0</v>
      </c>
      <c r="DH64" t="e">
        <f t="shared" si="92"/>
        <v>#N/A</v>
      </c>
      <c r="DI64" t="e">
        <f t="shared" si="93"/>
        <v>#N/A</v>
      </c>
      <c r="DJ64">
        <f t="shared" si="165"/>
        <v>0</v>
      </c>
      <c r="DK64">
        <f t="shared" si="166"/>
        <v>0</v>
      </c>
      <c r="DL64" t="b">
        <f t="shared" si="167"/>
        <v>0</v>
      </c>
      <c r="DM64" t="b">
        <f t="shared" si="168"/>
        <v>0</v>
      </c>
      <c r="DN64" t="e">
        <f t="shared" si="94"/>
        <v>#N/A</v>
      </c>
      <c r="DO64" t="e">
        <f t="shared" si="95"/>
        <v>#N/A</v>
      </c>
      <c r="DP64">
        <f t="shared" si="169"/>
        <v>0</v>
      </c>
      <c r="DQ64">
        <f t="shared" si="170"/>
        <v>0</v>
      </c>
    </row>
    <row r="65" spans="2:121" x14ac:dyDescent="0.25">
      <c r="B65" s="1">
        <v>56</v>
      </c>
      <c r="C65" s="1"/>
      <c r="D65" s="1"/>
      <c r="E65" s="1"/>
      <c r="F65" s="1"/>
      <c r="G65" s="1"/>
      <c r="H65" s="1"/>
      <c r="AF65" t="b">
        <f t="shared" si="110"/>
        <v>0</v>
      </c>
      <c r="AG65" t="b">
        <f t="shared" si="111"/>
        <v>0</v>
      </c>
      <c r="AH65" t="b">
        <f t="shared" si="112"/>
        <v>0</v>
      </c>
      <c r="AI65" t="b">
        <f t="shared" si="113"/>
        <v>0</v>
      </c>
      <c r="AJ65">
        <f t="shared" si="114"/>
        <v>0</v>
      </c>
      <c r="AK65">
        <f t="shared" si="115"/>
        <v>0</v>
      </c>
      <c r="AL65" t="b">
        <f t="shared" si="171"/>
        <v>0</v>
      </c>
      <c r="AM65" t="b">
        <f t="shared" si="116"/>
        <v>0</v>
      </c>
      <c r="AN65" t="e">
        <f t="shared" si="68"/>
        <v>#N/A</v>
      </c>
      <c r="AO65" t="e">
        <f t="shared" si="69"/>
        <v>#N/A</v>
      </c>
      <c r="AP65">
        <f t="shared" si="117"/>
        <v>0</v>
      </c>
      <c r="AQ65">
        <f t="shared" si="118"/>
        <v>0</v>
      </c>
      <c r="AR65" t="b">
        <f t="shared" si="119"/>
        <v>0</v>
      </c>
      <c r="AS65" t="b">
        <f t="shared" si="120"/>
        <v>0</v>
      </c>
      <c r="AT65" t="e">
        <f t="shared" si="70"/>
        <v>#N/A</v>
      </c>
      <c r="AU65" t="e">
        <f t="shared" si="71"/>
        <v>#N/A</v>
      </c>
      <c r="AV65">
        <f t="shared" si="121"/>
        <v>0</v>
      </c>
      <c r="AW65">
        <f t="shared" si="122"/>
        <v>0</v>
      </c>
      <c r="AX65" t="b">
        <f t="shared" si="123"/>
        <v>0</v>
      </c>
      <c r="AY65" t="b">
        <f t="shared" si="124"/>
        <v>0</v>
      </c>
      <c r="AZ65" t="e">
        <f t="shared" si="72"/>
        <v>#N/A</v>
      </c>
      <c r="BA65" t="e">
        <f t="shared" si="73"/>
        <v>#N/A</v>
      </c>
      <c r="BB65">
        <f t="shared" si="125"/>
        <v>0</v>
      </c>
      <c r="BC65">
        <f t="shared" si="126"/>
        <v>0</v>
      </c>
      <c r="BD65" t="b">
        <f t="shared" si="127"/>
        <v>0</v>
      </c>
      <c r="BE65" t="b">
        <f t="shared" si="128"/>
        <v>0</v>
      </c>
      <c r="BF65" t="e">
        <f t="shared" si="74"/>
        <v>#N/A</v>
      </c>
      <c r="BG65" t="e">
        <f t="shared" si="75"/>
        <v>#N/A</v>
      </c>
      <c r="BH65">
        <f t="shared" si="129"/>
        <v>0</v>
      </c>
      <c r="BI65">
        <f t="shared" si="130"/>
        <v>0</v>
      </c>
      <c r="BJ65" t="b">
        <f t="shared" si="131"/>
        <v>0</v>
      </c>
      <c r="BK65" t="b">
        <f t="shared" si="132"/>
        <v>0</v>
      </c>
      <c r="BL65" t="e">
        <f t="shared" si="76"/>
        <v>#N/A</v>
      </c>
      <c r="BM65" t="e">
        <f t="shared" si="77"/>
        <v>#N/A</v>
      </c>
      <c r="BN65">
        <f t="shared" si="133"/>
        <v>0</v>
      </c>
      <c r="BO65">
        <f t="shared" si="134"/>
        <v>0</v>
      </c>
      <c r="BP65" t="b">
        <f t="shared" si="135"/>
        <v>0</v>
      </c>
      <c r="BQ65" t="b">
        <f t="shared" si="136"/>
        <v>0</v>
      </c>
      <c r="BR65" t="e">
        <f t="shared" si="78"/>
        <v>#N/A</v>
      </c>
      <c r="BS65" t="e">
        <f t="shared" si="79"/>
        <v>#N/A</v>
      </c>
      <c r="BT65">
        <f t="shared" si="137"/>
        <v>0</v>
      </c>
      <c r="BU65">
        <f t="shared" si="138"/>
        <v>0</v>
      </c>
      <c r="BV65" t="b">
        <f t="shared" si="139"/>
        <v>0</v>
      </c>
      <c r="BW65" t="b">
        <f t="shared" si="140"/>
        <v>0</v>
      </c>
      <c r="BX65" t="e">
        <f t="shared" si="80"/>
        <v>#N/A</v>
      </c>
      <c r="BY65" t="e">
        <f t="shared" si="81"/>
        <v>#N/A</v>
      </c>
      <c r="BZ65">
        <f t="shared" si="141"/>
        <v>0</v>
      </c>
      <c r="CA65">
        <f t="shared" si="142"/>
        <v>0</v>
      </c>
      <c r="CB65" t="b">
        <f t="shared" si="143"/>
        <v>0</v>
      </c>
      <c r="CC65" t="b">
        <f t="shared" si="144"/>
        <v>0</v>
      </c>
      <c r="CD65" t="e">
        <f t="shared" si="82"/>
        <v>#N/A</v>
      </c>
      <c r="CE65" t="e">
        <f t="shared" si="83"/>
        <v>#N/A</v>
      </c>
      <c r="CF65">
        <f t="shared" si="145"/>
        <v>0</v>
      </c>
      <c r="CG65">
        <f t="shared" si="146"/>
        <v>0</v>
      </c>
      <c r="CH65" t="b">
        <f t="shared" si="147"/>
        <v>0</v>
      </c>
      <c r="CI65" t="b">
        <f t="shared" si="148"/>
        <v>0</v>
      </c>
      <c r="CJ65" t="e">
        <f t="shared" si="84"/>
        <v>#N/A</v>
      </c>
      <c r="CK65" t="e">
        <f t="shared" si="85"/>
        <v>#N/A</v>
      </c>
      <c r="CL65">
        <f t="shared" si="149"/>
        <v>0</v>
      </c>
      <c r="CM65">
        <f t="shared" si="150"/>
        <v>0</v>
      </c>
      <c r="CN65" t="b">
        <f t="shared" si="151"/>
        <v>0</v>
      </c>
      <c r="CO65" t="b">
        <f t="shared" si="152"/>
        <v>0</v>
      </c>
      <c r="CP65" t="e">
        <f t="shared" si="86"/>
        <v>#N/A</v>
      </c>
      <c r="CQ65" t="e">
        <f t="shared" si="87"/>
        <v>#N/A</v>
      </c>
      <c r="CR65">
        <f t="shared" si="153"/>
        <v>0</v>
      </c>
      <c r="CS65">
        <f t="shared" si="154"/>
        <v>0</v>
      </c>
      <c r="CT65" t="b">
        <f t="shared" si="155"/>
        <v>0</v>
      </c>
      <c r="CU65" t="b">
        <f t="shared" si="156"/>
        <v>0</v>
      </c>
      <c r="CV65" t="e">
        <f t="shared" si="88"/>
        <v>#N/A</v>
      </c>
      <c r="CW65" t="e">
        <f t="shared" si="89"/>
        <v>#N/A</v>
      </c>
      <c r="CX65">
        <f t="shared" si="157"/>
        <v>0</v>
      </c>
      <c r="CY65">
        <f t="shared" si="158"/>
        <v>0</v>
      </c>
      <c r="CZ65" t="b">
        <f t="shared" si="159"/>
        <v>0</v>
      </c>
      <c r="DA65" t="b">
        <f t="shared" si="160"/>
        <v>0</v>
      </c>
      <c r="DB65" t="e">
        <f t="shared" si="90"/>
        <v>#N/A</v>
      </c>
      <c r="DC65" t="e">
        <f t="shared" si="91"/>
        <v>#N/A</v>
      </c>
      <c r="DD65">
        <f t="shared" si="161"/>
        <v>0</v>
      </c>
      <c r="DE65">
        <f t="shared" si="162"/>
        <v>0</v>
      </c>
      <c r="DF65" t="b">
        <f t="shared" si="163"/>
        <v>0</v>
      </c>
      <c r="DG65" t="b">
        <f t="shared" si="164"/>
        <v>0</v>
      </c>
      <c r="DH65" t="e">
        <f t="shared" si="92"/>
        <v>#N/A</v>
      </c>
      <c r="DI65" t="e">
        <f t="shared" si="93"/>
        <v>#N/A</v>
      </c>
      <c r="DJ65">
        <f t="shared" si="165"/>
        <v>0</v>
      </c>
      <c r="DK65">
        <f t="shared" si="166"/>
        <v>0</v>
      </c>
      <c r="DL65" t="b">
        <f t="shared" si="167"/>
        <v>0</v>
      </c>
      <c r="DM65" t="b">
        <f t="shared" si="168"/>
        <v>0</v>
      </c>
      <c r="DN65" t="e">
        <f t="shared" si="94"/>
        <v>#N/A</v>
      </c>
      <c r="DO65" t="e">
        <f t="shared" si="95"/>
        <v>#N/A</v>
      </c>
      <c r="DP65">
        <f t="shared" si="169"/>
        <v>0</v>
      </c>
      <c r="DQ65">
        <f t="shared" si="170"/>
        <v>0</v>
      </c>
    </row>
    <row r="66" spans="2:121" x14ac:dyDescent="0.25">
      <c r="B66" s="1">
        <v>57</v>
      </c>
      <c r="C66" s="1"/>
      <c r="D66" s="1"/>
      <c r="E66" s="1"/>
      <c r="F66" s="1"/>
      <c r="G66" s="1"/>
      <c r="H66" s="1"/>
      <c r="AF66" t="b">
        <f t="shared" si="110"/>
        <v>0</v>
      </c>
      <c r="AG66" t="b">
        <f t="shared" si="111"/>
        <v>0</v>
      </c>
      <c r="AH66" t="b">
        <f t="shared" si="112"/>
        <v>0</v>
      </c>
      <c r="AI66" t="b">
        <f t="shared" si="113"/>
        <v>0</v>
      </c>
      <c r="AJ66">
        <f t="shared" si="114"/>
        <v>0</v>
      </c>
      <c r="AK66">
        <f t="shared" si="115"/>
        <v>0</v>
      </c>
      <c r="AL66" t="b">
        <f t="shared" si="171"/>
        <v>0</v>
      </c>
      <c r="AM66" t="b">
        <f t="shared" si="116"/>
        <v>0</v>
      </c>
      <c r="AN66" t="e">
        <f t="shared" si="68"/>
        <v>#N/A</v>
      </c>
      <c r="AO66" t="e">
        <f t="shared" si="69"/>
        <v>#N/A</v>
      </c>
      <c r="AP66">
        <f t="shared" si="117"/>
        <v>0</v>
      </c>
      <c r="AQ66">
        <f t="shared" si="118"/>
        <v>0</v>
      </c>
      <c r="AR66" t="b">
        <f t="shared" si="119"/>
        <v>0</v>
      </c>
      <c r="AS66" t="b">
        <f t="shared" si="120"/>
        <v>0</v>
      </c>
      <c r="AT66" t="e">
        <f t="shared" si="70"/>
        <v>#N/A</v>
      </c>
      <c r="AU66" t="e">
        <f t="shared" si="71"/>
        <v>#N/A</v>
      </c>
      <c r="AV66">
        <f t="shared" si="121"/>
        <v>0</v>
      </c>
      <c r="AW66">
        <f t="shared" si="122"/>
        <v>0</v>
      </c>
      <c r="AX66" t="b">
        <f t="shared" si="123"/>
        <v>0</v>
      </c>
      <c r="AY66" t="b">
        <f t="shared" si="124"/>
        <v>0</v>
      </c>
      <c r="AZ66" t="e">
        <f t="shared" si="72"/>
        <v>#N/A</v>
      </c>
      <c r="BA66" t="e">
        <f t="shared" si="73"/>
        <v>#N/A</v>
      </c>
      <c r="BB66">
        <f t="shared" si="125"/>
        <v>0</v>
      </c>
      <c r="BC66">
        <f t="shared" si="126"/>
        <v>0</v>
      </c>
      <c r="BD66" t="b">
        <f t="shared" si="127"/>
        <v>0</v>
      </c>
      <c r="BE66" t="b">
        <f t="shared" si="128"/>
        <v>0</v>
      </c>
      <c r="BF66" t="e">
        <f t="shared" si="74"/>
        <v>#N/A</v>
      </c>
      <c r="BG66" t="e">
        <f t="shared" si="75"/>
        <v>#N/A</v>
      </c>
      <c r="BH66">
        <f t="shared" si="129"/>
        <v>0</v>
      </c>
      <c r="BI66">
        <f t="shared" si="130"/>
        <v>0</v>
      </c>
      <c r="BJ66" t="b">
        <f t="shared" si="131"/>
        <v>0</v>
      </c>
      <c r="BK66" t="b">
        <f t="shared" si="132"/>
        <v>0</v>
      </c>
      <c r="BL66" t="e">
        <f t="shared" si="76"/>
        <v>#N/A</v>
      </c>
      <c r="BM66" t="e">
        <f t="shared" si="77"/>
        <v>#N/A</v>
      </c>
      <c r="BN66">
        <f t="shared" si="133"/>
        <v>0</v>
      </c>
      <c r="BO66">
        <f t="shared" si="134"/>
        <v>0</v>
      </c>
      <c r="BP66" t="b">
        <f t="shared" si="135"/>
        <v>0</v>
      </c>
      <c r="BQ66" t="b">
        <f t="shared" si="136"/>
        <v>0</v>
      </c>
      <c r="BR66" t="e">
        <f t="shared" si="78"/>
        <v>#N/A</v>
      </c>
      <c r="BS66" t="e">
        <f t="shared" si="79"/>
        <v>#N/A</v>
      </c>
      <c r="BT66">
        <f t="shared" si="137"/>
        <v>0</v>
      </c>
      <c r="BU66">
        <f t="shared" si="138"/>
        <v>0</v>
      </c>
      <c r="BV66" t="b">
        <f t="shared" si="139"/>
        <v>0</v>
      </c>
      <c r="BW66" t="b">
        <f t="shared" si="140"/>
        <v>0</v>
      </c>
      <c r="BX66" t="e">
        <f t="shared" si="80"/>
        <v>#N/A</v>
      </c>
      <c r="BY66" t="e">
        <f t="shared" si="81"/>
        <v>#N/A</v>
      </c>
      <c r="BZ66">
        <f t="shared" si="141"/>
        <v>0</v>
      </c>
      <c r="CA66">
        <f t="shared" si="142"/>
        <v>0</v>
      </c>
      <c r="CB66" t="b">
        <f t="shared" si="143"/>
        <v>0</v>
      </c>
      <c r="CC66" t="b">
        <f t="shared" si="144"/>
        <v>0</v>
      </c>
      <c r="CD66" t="e">
        <f t="shared" si="82"/>
        <v>#N/A</v>
      </c>
      <c r="CE66" t="e">
        <f t="shared" si="83"/>
        <v>#N/A</v>
      </c>
      <c r="CF66">
        <f t="shared" si="145"/>
        <v>0</v>
      </c>
      <c r="CG66">
        <f t="shared" si="146"/>
        <v>0</v>
      </c>
      <c r="CH66" t="b">
        <f t="shared" si="147"/>
        <v>0</v>
      </c>
      <c r="CI66" t="b">
        <f t="shared" si="148"/>
        <v>0</v>
      </c>
      <c r="CJ66" t="e">
        <f t="shared" si="84"/>
        <v>#N/A</v>
      </c>
      <c r="CK66" t="e">
        <f t="shared" si="85"/>
        <v>#N/A</v>
      </c>
      <c r="CL66">
        <f t="shared" si="149"/>
        <v>0</v>
      </c>
      <c r="CM66">
        <f t="shared" si="150"/>
        <v>0</v>
      </c>
      <c r="CN66" t="b">
        <f t="shared" si="151"/>
        <v>0</v>
      </c>
      <c r="CO66" t="b">
        <f t="shared" si="152"/>
        <v>0</v>
      </c>
      <c r="CP66" t="e">
        <f t="shared" si="86"/>
        <v>#N/A</v>
      </c>
      <c r="CQ66" t="e">
        <f t="shared" si="87"/>
        <v>#N/A</v>
      </c>
      <c r="CR66">
        <f t="shared" si="153"/>
        <v>0</v>
      </c>
      <c r="CS66">
        <f t="shared" si="154"/>
        <v>0</v>
      </c>
      <c r="CT66" t="b">
        <f t="shared" si="155"/>
        <v>0</v>
      </c>
      <c r="CU66" t="b">
        <f t="shared" si="156"/>
        <v>0</v>
      </c>
      <c r="CV66" t="e">
        <f t="shared" si="88"/>
        <v>#N/A</v>
      </c>
      <c r="CW66" t="e">
        <f t="shared" si="89"/>
        <v>#N/A</v>
      </c>
      <c r="CX66">
        <f t="shared" si="157"/>
        <v>0</v>
      </c>
      <c r="CY66">
        <f t="shared" si="158"/>
        <v>0</v>
      </c>
      <c r="CZ66" t="b">
        <f t="shared" si="159"/>
        <v>0</v>
      </c>
      <c r="DA66" t="b">
        <f t="shared" si="160"/>
        <v>0</v>
      </c>
      <c r="DB66" t="e">
        <f t="shared" si="90"/>
        <v>#N/A</v>
      </c>
      <c r="DC66" t="e">
        <f t="shared" si="91"/>
        <v>#N/A</v>
      </c>
      <c r="DD66">
        <f t="shared" si="161"/>
        <v>0</v>
      </c>
      <c r="DE66">
        <f t="shared" si="162"/>
        <v>0</v>
      </c>
      <c r="DF66" t="b">
        <f t="shared" si="163"/>
        <v>0</v>
      </c>
      <c r="DG66" t="b">
        <f t="shared" si="164"/>
        <v>0</v>
      </c>
      <c r="DH66" t="e">
        <f t="shared" si="92"/>
        <v>#N/A</v>
      </c>
      <c r="DI66" t="e">
        <f t="shared" si="93"/>
        <v>#N/A</v>
      </c>
      <c r="DJ66">
        <f t="shared" si="165"/>
        <v>0</v>
      </c>
      <c r="DK66">
        <f t="shared" si="166"/>
        <v>0</v>
      </c>
      <c r="DL66" t="b">
        <f t="shared" si="167"/>
        <v>0</v>
      </c>
      <c r="DM66" t="b">
        <f t="shared" si="168"/>
        <v>0</v>
      </c>
      <c r="DN66" t="e">
        <f t="shared" si="94"/>
        <v>#N/A</v>
      </c>
      <c r="DO66" t="e">
        <f t="shared" si="95"/>
        <v>#N/A</v>
      </c>
      <c r="DP66">
        <f t="shared" si="169"/>
        <v>0</v>
      </c>
      <c r="DQ66">
        <f t="shared" si="170"/>
        <v>0</v>
      </c>
    </row>
    <row r="67" spans="2:121" x14ac:dyDescent="0.25">
      <c r="B67" s="1">
        <v>58</v>
      </c>
      <c r="C67" s="1"/>
      <c r="D67" s="1"/>
      <c r="E67" s="1"/>
      <c r="F67" s="1"/>
      <c r="G67" s="1"/>
      <c r="H67" s="1"/>
      <c r="AF67" t="b">
        <f t="shared" si="110"/>
        <v>0</v>
      </c>
      <c r="AG67" t="b">
        <f t="shared" si="111"/>
        <v>0</v>
      </c>
      <c r="AH67" t="b">
        <f t="shared" si="112"/>
        <v>0</v>
      </c>
      <c r="AI67" t="b">
        <f t="shared" si="113"/>
        <v>0</v>
      </c>
      <c r="AJ67">
        <f t="shared" si="114"/>
        <v>0</v>
      </c>
      <c r="AK67">
        <f t="shared" si="115"/>
        <v>0</v>
      </c>
      <c r="AL67" t="b">
        <f t="shared" si="171"/>
        <v>0</v>
      </c>
      <c r="AM67" t="b">
        <f t="shared" si="116"/>
        <v>0</v>
      </c>
      <c r="AN67" t="e">
        <f t="shared" si="68"/>
        <v>#N/A</v>
      </c>
      <c r="AO67" t="e">
        <f t="shared" si="69"/>
        <v>#N/A</v>
      </c>
      <c r="AP67">
        <f t="shared" si="117"/>
        <v>0</v>
      </c>
      <c r="AQ67">
        <f t="shared" si="118"/>
        <v>0</v>
      </c>
      <c r="AR67" t="b">
        <f t="shared" si="119"/>
        <v>0</v>
      </c>
      <c r="AS67" t="b">
        <f t="shared" si="120"/>
        <v>0</v>
      </c>
      <c r="AT67" t="e">
        <f t="shared" si="70"/>
        <v>#N/A</v>
      </c>
      <c r="AU67" t="e">
        <f t="shared" si="71"/>
        <v>#N/A</v>
      </c>
      <c r="AV67">
        <f t="shared" si="121"/>
        <v>0</v>
      </c>
      <c r="AW67">
        <f t="shared" si="122"/>
        <v>0</v>
      </c>
      <c r="AX67" t="b">
        <f t="shared" si="123"/>
        <v>0</v>
      </c>
      <c r="AY67" t="b">
        <f t="shared" si="124"/>
        <v>0</v>
      </c>
      <c r="AZ67" t="e">
        <f t="shared" si="72"/>
        <v>#N/A</v>
      </c>
      <c r="BA67" t="e">
        <f t="shared" si="73"/>
        <v>#N/A</v>
      </c>
      <c r="BB67">
        <f t="shared" si="125"/>
        <v>0</v>
      </c>
      <c r="BC67">
        <f t="shared" si="126"/>
        <v>0</v>
      </c>
      <c r="BD67" t="b">
        <f t="shared" si="127"/>
        <v>0</v>
      </c>
      <c r="BE67" t="b">
        <f t="shared" si="128"/>
        <v>0</v>
      </c>
      <c r="BF67" t="e">
        <f t="shared" si="74"/>
        <v>#N/A</v>
      </c>
      <c r="BG67" t="e">
        <f t="shared" si="75"/>
        <v>#N/A</v>
      </c>
      <c r="BH67">
        <f t="shared" si="129"/>
        <v>0</v>
      </c>
      <c r="BI67">
        <f t="shared" si="130"/>
        <v>0</v>
      </c>
      <c r="BJ67" t="b">
        <f t="shared" si="131"/>
        <v>0</v>
      </c>
      <c r="BK67" t="b">
        <f t="shared" si="132"/>
        <v>0</v>
      </c>
      <c r="BL67" t="e">
        <f t="shared" si="76"/>
        <v>#N/A</v>
      </c>
      <c r="BM67" t="e">
        <f t="shared" si="77"/>
        <v>#N/A</v>
      </c>
      <c r="BN67">
        <f t="shared" si="133"/>
        <v>0</v>
      </c>
      <c r="BO67">
        <f t="shared" si="134"/>
        <v>0</v>
      </c>
      <c r="BP67" t="b">
        <f t="shared" si="135"/>
        <v>0</v>
      </c>
      <c r="BQ67" t="b">
        <f t="shared" si="136"/>
        <v>0</v>
      </c>
      <c r="BR67" t="e">
        <f t="shared" si="78"/>
        <v>#N/A</v>
      </c>
      <c r="BS67" t="e">
        <f t="shared" si="79"/>
        <v>#N/A</v>
      </c>
      <c r="BT67">
        <f t="shared" si="137"/>
        <v>0</v>
      </c>
      <c r="BU67">
        <f t="shared" si="138"/>
        <v>0</v>
      </c>
      <c r="BV67" t="b">
        <f t="shared" si="139"/>
        <v>0</v>
      </c>
      <c r="BW67" t="b">
        <f t="shared" si="140"/>
        <v>0</v>
      </c>
      <c r="BX67" t="e">
        <f t="shared" si="80"/>
        <v>#N/A</v>
      </c>
      <c r="BY67" t="e">
        <f t="shared" si="81"/>
        <v>#N/A</v>
      </c>
      <c r="BZ67">
        <f t="shared" si="141"/>
        <v>0</v>
      </c>
      <c r="CA67">
        <f t="shared" si="142"/>
        <v>0</v>
      </c>
      <c r="CB67" t="b">
        <f t="shared" si="143"/>
        <v>0</v>
      </c>
      <c r="CC67" t="b">
        <f t="shared" si="144"/>
        <v>0</v>
      </c>
      <c r="CD67" t="e">
        <f t="shared" si="82"/>
        <v>#N/A</v>
      </c>
      <c r="CE67" t="e">
        <f t="shared" si="83"/>
        <v>#N/A</v>
      </c>
      <c r="CF67">
        <f t="shared" si="145"/>
        <v>0</v>
      </c>
      <c r="CG67">
        <f t="shared" si="146"/>
        <v>0</v>
      </c>
      <c r="CH67" t="b">
        <f t="shared" si="147"/>
        <v>0</v>
      </c>
      <c r="CI67" t="b">
        <f t="shared" si="148"/>
        <v>0</v>
      </c>
      <c r="CJ67" t="e">
        <f t="shared" si="84"/>
        <v>#N/A</v>
      </c>
      <c r="CK67" t="e">
        <f t="shared" si="85"/>
        <v>#N/A</v>
      </c>
      <c r="CL67">
        <f t="shared" si="149"/>
        <v>0</v>
      </c>
      <c r="CM67">
        <f t="shared" si="150"/>
        <v>0</v>
      </c>
      <c r="CN67" t="b">
        <f t="shared" si="151"/>
        <v>0</v>
      </c>
      <c r="CO67" t="b">
        <f t="shared" si="152"/>
        <v>0</v>
      </c>
      <c r="CP67" t="e">
        <f t="shared" si="86"/>
        <v>#N/A</v>
      </c>
      <c r="CQ67" t="e">
        <f t="shared" si="87"/>
        <v>#N/A</v>
      </c>
      <c r="CR67">
        <f t="shared" si="153"/>
        <v>0</v>
      </c>
      <c r="CS67">
        <f t="shared" si="154"/>
        <v>0</v>
      </c>
      <c r="CT67" t="b">
        <f t="shared" si="155"/>
        <v>0</v>
      </c>
      <c r="CU67" t="b">
        <f t="shared" si="156"/>
        <v>0</v>
      </c>
      <c r="CV67" t="e">
        <f t="shared" si="88"/>
        <v>#N/A</v>
      </c>
      <c r="CW67" t="e">
        <f t="shared" si="89"/>
        <v>#N/A</v>
      </c>
      <c r="CX67">
        <f t="shared" si="157"/>
        <v>0</v>
      </c>
      <c r="CY67">
        <f t="shared" si="158"/>
        <v>0</v>
      </c>
      <c r="CZ67" t="b">
        <f t="shared" si="159"/>
        <v>0</v>
      </c>
      <c r="DA67" t="b">
        <f t="shared" si="160"/>
        <v>0</v>
      </c>
      <c r="DB67" t="e">
        <f t="shared" si="90"/>
        <v>#N/A</v>
      </c>
      <c r="DC67" t="e">
        <f t="shared" si="91"/>
        <v>#N/A</v>
      </c>
      <c r="DD67">
        <f t="shared" si="161"/>
        <v>0</v>
      </c>
      <c r="DE67">
        <f t="shared" si="162"/>
        <v>0</v>
      </c>
      <c r="DF67" t="b">
        <f t="shared" si="163"/>
        <v>0</v>
      </c>
      <c r="DG67" t="b">
        <f t="shared" si="164"/>
        <v>0</v>
      </c>
      <c r="DH67" t="e">
        <f t="shared" si="92"/>
        <v>#N/A</v>
      </c>
      <c r="DI67" t="e">
        <f t="shared" si="93"/>
        <v>#N/A</v>
      </c>
      <c r="DJ67">
        <f t="shared" si="165"/>
        <v>0</v>
      </c>
      <c r="DK67">
        <f t="shared" si="166"/>
        <v>0</v>
      </c>
      <c r="DL67" t="b">
        <f t="shared" si="167"/>
        <v>0</v>
      </c>
      <c r="DM67" t="b">
        <f t="shared" si="168"/>
        <v>0</v>
      </c>
      <c r="DN67" t="e">
        <f t="shared" si="94"/>
        <v>#N/A</v>
      </c>
      <c r="DO67" t="e">
        <f t="shared" si="95"/>
        <v>#N/A</v>
      </c>
      <c r="DP67">
        <f t="shared" si="169"/>
        <v>0</v>
      </c>
      <c r="DQ67">
        <f t="shared" si="170"/>
        <v>0</v>
      </c>
    </row>
    <row r="68" spans="2:121" x14ac:dyDescent="0.25">
      <c r="B68" s="1">
        <v>59</v>
      </c>
      <c r="C68" s="1"/>
      <c r="D68" s="1"/>
      <c r="E68" s="1"/>
      <c r="F68" s="1"/>
      <c r="G68" s="1"/>
      <c r="H68" s="1"/>
      <c r="AF68" t="b">
        <f t="shared" si="110"/>
        <v>0</v>
      </c>
      <c r="AG68" t="b">
        <f t="shared" si="111"/>
        <v>0</v>
      </c>
      <c r="AH68" t="b">
        <f t="shared" si="112"/>
        <v>0</v>
      </c>
      <c r="AI68" t="b">
        <f t="shared" si="113"/>
        <v>0</v>
      </c>
      <c r="AJ68">
        <f t="shared" si="114"/>
        <v>0</v>
      </c>
      <c r="AK68">
        <f t="shared" si="115"/>
        <v>0</v>
      </c>
      <c r="AL68" t="b">
        <f t="shared" si="171"/>
        <v>0</v>
      </c>
      <c r="AM68" t="b">
        <f t="shared" si="116"/>
        <v>0</v>
      </c>
      <c r="AN68" t="e">
        <f t="shared" si="68"/>
        <v>#N/A</v>
      </c>
      <c r="AO68" t="e">
        <f t="shared" si="69"/>
        <v>#N/A</v>
      </c>
      <c r="AP68">
        <f t="shared" si="117"/>
        <v>0</v>
      </c>
      <c r="AQ68">
        <f t="shared" si="118"/>
        <v>0</v>
      </c>
      <c r="AR68" t="b">
        <f t="shared" si="119"/>
        <v>0</v>
      </c>
      <c r="AS68" t="b">
        <f t="shared" si="120"/>
        <v>0</v>
      </c>
      <c r="AT68" t="e">
        <f t="shared" si="70"/>
        <v>#N/A</v>
      </c>
      <c r="AU68" t="e">
        <f t="shared" si="71"/>
        <v>#N/A</v>
      </c>
      <c r="AV68">
        <f t="shared" si="121"/>
        <v>0</v>
      </c>
      <c r="AW68">
        <f t="shared" si="122"/>
        <v>0</v>
      </c>
      <c r="AX68" t="b">
        <f t="shared" si="123"/>
        <v>0</v>
      </c>
      <c r="AY68" t="b">
        <f t="shared" si="124"/>
        <v>0</v>
      </c>
      <c r="AZ68" t="e">
        <f t="shared" si="72"/>
        <v>#N/A</v>
      </c>
      <c r="BA68" t="e">
        <f t="shared" si="73"/>
        <v>#N/A</v>
      </c>
      <c r="BB68">
        <f t="shared" si="125"/>
        <v>0</v>
      </c>
      <c r="BC68">
        <f t="shared" si="126"/>
        <v>0</v>
      </c>
      <c r="BD68" t="b">
        <f t="shared" si="127"/>
        <v>0</v>
      </c>
      <c r="BE68" t="b">
        <f t="shared" si="128"/>
        <v>0</v>
      </c>
      <c r="BF68" t="e">
        <f t="shared" si="74"/>
        <v>#N/A</v>
      </c>
      <c r="BG68" t="e">
        <f t="shared" si="75"/>
        <v>#N/A</v>
      </c>
      <c r="BH68">
        <f t="shared" si="129"/>
        <v>0</v>
      </c>
      <c r="BI68">
        <f t="shared" si="130"/>
        <v>0</v>
      </c>
      <c r="BJ68" t="b">
        <f t="shared" si="131"/>
        <v>0</v>
      </c>
      <c r="BK68" t="b">
        <f t="shared" si="132"/>
        <v>0</v>
      </c>
      <c r="BL68" t="e">
        <f t="shared" si="76"/>
        <v>#N/A</v>
      </c>
      <c r="BM68" t="e">
        <f t="shared" si="77"/>
        <v>#N/A</v>
      </c>
      <c r="BN68">
        <f t="shared" si="133"/>
        <v>0</v>
      </c>
      <c r="BO68">
        <f t="shared" si="134"/>
        <v>0</v>
      </c>
      <c r="BP68" t="b">
        <f t="shared" si="135"/>
        <v>0</v>
      </c>
      <c r="BQ68" t="b">
        <f t="shared" si="136"/>
        <v>0</v>
      </c>
      <c r="BR68" t="e">
        <f t="shared" si="78"/>
        <v>#N/A</v>
      </c>
      <c r="BS68" t="e">
        <f t="shared" si="79"/>
        <v>#N/A</v>
      </c>
      <c r="BT68">
        <f t="shared" si="137"/>
        <v>0</v>
      </c>
      <c r="BU68">
        <f t="shared" si="138"/>
        <v>0</v>
      </c>
      <c r="BV68" t="b">
        <f t="shared" si="139"/>
        <v>0</v>
      </c>
      <c r="BW68" t="b">
        <f t="shared" si="140"/>
        <v>0</v>
      </c>
      <c r="BX68" t="e">
        <f t="shared" si="80"/>
        <v>#N/A</v>
      </c>
      <c r="BY68" t="e">
        <f t="shared" si="81"/>
        <v>#N/A</v>
      </c>
      <c r="BZ68">
        <f t="shared" si="141"/>
        <v>0</v>
      </c>
      <c r="CA68">
        <f t="shared" si="142"/>
        <v>0</v>
      </c>
      <c r="CB68" t="b">
        <f t="shared" si="143"/>
        <v>0</v>
      </c>
      <c r="CC68" t="b">
        <f t="shared" si="144"/>
        <v>0</v>
      </c>
      <c r="CD68" t="e">
        <f t="shared" si="82"/>
        <v>#N/A</v>
      </c>
      <c r="CE68" t="e">
        <f t="shared" si="83"/>
        <v>#N/A</v>
      </c>
      <c r="CF68">
        <f t="shared" si="145"/>
        <v>0</v>
      </c>
      <c r="CG68">
        <f t="shared" si="146"/>
        <v>0</v>
      </c>
      <c r="CH68" t="b">
        <f t="shared" si="147"/>
        <v>0</v>
      </c>
      <c r="CI68" t="b">
        <f t="shared" si="148"/>
        <v>0</v>
      </c>
      <c r="CJ68" t="e">
        <f t="shared" si="84"/>
        <v>#N/A</v>
      </c>
      <c r="CK68" t="e">
        <f t="shared" si="85"/>
        <v>#N/A</v>
      </c>
      <c r="CL68">
        <f t="shared" si="149"/>
        <v>0</v>
      </c>
      <c r="CM68">
        <f t="shared" si="150"/>
        <v>0</v>
      </c>
      <c r="CN68" t="b">
        <f t="shared" si="151"/>
        <v>0</v>
      </c>
      <c r="CO68" t="b">
        <f t="shared" si="152"/>
        <v>0</v>
      </c>
      <c r="CP68" t="e">
        <f t="shared" si="86"/>
        <v>#N/A</v>
      </c>
      <c r="CQ68" t="e">
        <f t="shared" si="87"/>
        <v>#N/A</v>
      </c>
      <c r="CR68">
        <f t="shared" si="153"/>
        <v>0</v>
      </c>
      <c r="CS68">
        <f t="shared" si="154"/>
        <v>0</v>
      </c>
      <c r="CT68" t="b">
        <f t="shared" si="155"/>
        <v>0</v>
      </c>
      <c r="CU68" t="b">
        <f t="shared" si="156"/>
        <v>0</v>
      </c>
      <c r="CV68" t="e">
        <f t="shared" si="88"/>
        <v>#N/A</v>
      </c>
      <c r="CW68" t="e">
        <f t="shared" si="89"/>
        <v>#N/A</v>
      </c>
      <c r="CX68">
        <f t="shared" si="157"/>
        <v>0</v>
      </c>
      <c r="CY68">
        <f t="shared" si="158"/>
        <v>0</v>
      </c>
      <c r="CZ68" t="b">
        <f t="shared" si="159"/>
        <v>0</v>
      </c>
      <c r="DA68" t="b">
        <f t="shared" si="160"/>
        <v>0</v>
      </c>
      <c r="DB68" t="e">
        <f t="shared" si="90"/>
        <v>#N/A</v>
      </c>
      <c r="DC68" t="e">
        <f t="shared" si="91"/>
        <v>#N/A</v>
      </c>
      <c r="DD68">
        <f t="shared" si="161"/>
        <v>0</v>
      </c>
      <c r="DE68">
        <f t="shared" si="162"/>
        <v>0</v>
      </c>
      <c r="DF68" t="b">
        <f t="shared" si="163"/>
        <v>0</v>
      </c>
      <c r="DG68" t="b">
        <f t="shared" si="164"/>
        <v>0</v>
      </c>
      <c r="DH68" t="e">
        <f t="shared" si="92"/>
        <v>#N/A</v>
      </c>
      <c r="DI68" t="e">
        <f t="shared" si="93"/>
        <v>#N/A</v>
      </c>
      <c r="DJ68">
        <f t="shared" si="165"/>
        <v>0</v>
      </c>
      <c r="DK68">
        <f t="shared" si="166"/>
        <v>0</v>
      </c>
      <c r="DL68" t="b">
        <f t="shared" si="167"/>
        <v>0</v>
      </c>
      <c r="DM68" t="b">
        <f t="shared" si="168"/>
        <v>0</v>
      </c>
      <c r="DN68" t="e">
        <f t="shared" si="94"/>
        <v>#N/A</v>
      </c>
      <c r="DO68" t="e">
        <f t="shared" si="95"/>
        <v>#N/A</v>
      </c>
      <c r="DP68">
        <f t="shared" si="169"/>
        <v>0</v>
      </c>
      <c r="DQ68">
        <f t="shared" si="170"/>
        <v>0</v>
      </c>
    </row>
    <row r="69" spans="2:121" x14ac:dyDescent="0.25">
      <c r="B69" s="1">
        <v>60</v>
      </c>
      <c r="C69" s="1"/>
      <c r="D69" s="1"/>
      <c r="E69" s="1"/>
      <c r="F69" s="1"/>
      <c r="G69" s="1"/>
      <c r="H69" s="1"/>
      <c r="AF69" t="b">
        <f t="shared" si="110"/>
        <v>0</v>
      </c>
      <c r="AG69" t="b">
        <f t="shared" si="111"/>
        <v>0</v>
      </c>
      <c r="AH69" t="b">
        <f t="shared" si="112"/>
        <v>0</v>
      </c>
      <c r="AI69" t="b">
        <f t="shared" si="113"/>
        <v>0</v>
      </c>
      <c r="AJ69">
        <f t="shared" si="114"/>
        <v>0</v>
      </c>
      <c r="AK69">
        <f t="shared" si="115"/>
        <v>0</v>
      </c>
      <c r="AL69" t="b">
        <f t="shared" si="171"/>
        <v>0</v>
      </c>
      <c r="AM69" t="b">
        <f t="shared" si="116"/>
        <v>0</v>
      </c>
      <c r="AN69" t="e">
        <f t="shared" si="68"/>
        <v>#N/A</v>
      </c>
      <c r="AO69" t="e">
        <f t="shared" si="69"/>
        <v>#N/A</v>
      </c>
      <c r="AP69">
        <f t="shared" si="117"/>
        <v>0</v>
      </c>
      <c r="AQ69">
        <f t="shared" si="118"/>
        <v>0</v>
      </c>
      <c r="AR69" t="b">
        <f t="shared" si="119"/>
        <v>0</v>
      </c>
      <c r="AS69" t="b">
        <f t="shared" si="120"/>
        <v>0</v>
      </c>
      <c r="AT69" t="e">
        <f t="shared" si="70"/>
        <v>#N/A</v>
      </c>
      <c r="AU69" t="e">
        <f t="shared" si="71"/>
        <v>#N/A</v>
      </c>
      <c r="AV69">
        <f t="shared" si="121"/>
        <v>0</v>
      </c>
      <c r="AW69">
        <f t="shared" si="122"/>
        <v>0</v>
      </c>
      <c r="AX69" t="b">
        <f t="shared" si="123"/>
        <v>0</v>
      </c>
      <c r="AY69" t="b">
        <f t="shared" si="124"/>
        <v>0</v>
      </c>
      <c r="AZ69" t="e">
        <f t="shared" si="72"/>
        <v>#N/A</v>
      </c>
      <c r="BA69" t="e">
        <f t="shared" si="73"/>
        <v>#N/A</v>
      </c>
      <c r="BB69">
        <f t="shared" si="125"/>
        <v>0</v>
      </c>
      <c r="BC69">
        <f t="shared" si="126"/>
        <v>0</v>
      </c>
      <c r="BD69" t="b">
        <f t="shared" si="127"/>
        <v>0</v>
      </c>
      <c r="BE69" t="b">
        <f t="shared" si="128"/>
        <v>0</v>
      </c>
      <c r="BF69" t="e">
        <f t="shared" si="74"/>
        <v>#N/A</v>
      </c>
      <c r="BG69" t="e">
        <f t="shared" si="75"/>
        <v>#N/A</v>
      </c>
      <c r="BH69">
        <f t="shared" si="129"/>
        <v>0</v>
      </c>
      <c r="BI69">
        <f t="shared" si="130"/>
        <v>0</v>
      </c>
      <c r="BJ69" t="b">
        <f t="shared" si="131"/>
        <v>0</v>
      </c>
      <c r="BK69" t="b">
        <f t="shared" si="132"/>
        <v>0</v>
      </c>
      <c r="BL69" t="e">
        <f t="shared" si="76"/>
        <v>#N/A</v>
      </c>
      <c r="BM69" t="e">
        <f t="shared" si="77"/>
        <v>#N/A</v>
      </c>
      <c r="BN69">
        <f t="shared" si="133"/>
        <v>0</v>
      </c>
      <c r="BO69">
        <f t="shared" si="134"/>
        <v>0</v>
      </c>
      <c r="BP69" t="b">
        <f t="shared" si="135"/>
        <v>0</v>
      </c>
      <c r="BQ69" t="b">
        <f t="shared" si="136"/>
        <v>0</v>
      </c>
      <c r="BR69" t="e">
        <f t="shared" si="78"/>
        <v>#N/A</v>
      </c>
      <c r="BS69" t="e">
        <f t="shared" si="79"/>
        <v>#N/A</v>
      </c>
      <c r="BT69">
        <f t="shared" si="137"/>
        <v>0</v>
      </c>
      <c r="BU69">
        <f t="shared" si="138"/>
        <v>0</v>
      </c>
      <c r="BV69" t="b">
        <f t="shared" si="139"/>
        <v>0</v>
      </c>
      <c r="BW69" t="b">
        <f t="shared" si="140"/>
        <v>0</v>
      </c>
      <c r="BX69" t="e">
        <f t="shared" si="80"/>
        <v>#N/A</v>
      </c>
      <c r="BY69" t="e">
        <f t="shared" si="81"/>
        <v>#N/A</v>
      </c>
      <c r="BZ69">
        <f t="shared" si="141"/>
        <v>0</v>
      </c>
      <c r="CA69">
        <f t="shared" si="142"/>
        <v>0</v>
      </c>
      <c r="CB69" t="b">
        <f t="shared" si="143"/>
        <v>0</v>
      </c>
      <c r="CC69" t="b">
        <f t="shared" si="144"/>
        <v>0</v>
      </c>
      <c r="CD69" t="e">
        <f t="shared" si="82"/>
        <v>#N/A</v>
      </c>
      <c r="CE69" t="e">
        <f t="shared" si="83"/>
        <v>#N/A</v>
      </c>
      <c r="CF69">
        <f t="shared" si="145"/>
        <v>0</v>
      </c>
      <c r="CG69">
        <f t="shared" si="146"/>
        <v>0</v>
      </c>
      <c r="CH69" t="b">
        <f t="shared" si="147"/>
        <v>0</v>
      </c>
      <c r="CI69" t="b">
        <f t="shared" si="148"/>
        <v>0</v>
      </c>
      <c r="CJ69" t="e">
        <f t="shared" si="84"/>
        <v>#N/A</v>
      </c>
      <c r="CK69" t="e">
        <f t="shared" si="85"/>
        <v>#N/A</v>
      </c>
      <c r="CL69">
        <f t="shared" si="149"/>
        <v>0</v>
      </c>
      <c r="CM69">
        <f t="shared" si="150"/>
        <v>0</v>
      </c>
      <c r="CN69" t="b">
        <f t="shared" si="151"/>
        <v>0</v>
      </c>
      <c r="CO69" t="b">
        <f t="shared" si="152"/>
        <v>0</v>
      </c>
      <c r="CP69" t="e">
        <f t="shared" si="86"/>
        <v>#N/A</v>
      </c>
      <c r="CQ69" t="e">
        <f t="shared" si="87"/>
        <v>#N/A</v>
      </c>
      <c r="CR69">
        <f t="shared" si="153"/>
        <v>0</v>
      </c>
      <c r="CS69">
        <f t="shared" si="154"/>
        <v>0</v>
      </c>
      <c r="CT69" t="b">
        <f t="shared" si="155"/>
        <v>0</v>
      </c>
      <c r="CU69" t="b">
        <f t="shared" si="156"/>
        <v>0</v>
      </c>
      <c r="CV69" t="e">
        <f t="shared" si="88"/>
        <v>#N/A</v>
      </c>
      <c r="CW69" t="e">
        <f t="shared" si="89"/>
        <v>#N/A</v>
      </c>
      <c r="CX69">
        <f t="shared" si="157"/>
        <v>0</v>
      </c>
      <c r="CY69">
        <f t="shared" si="158"/>
        <v>0</v>
      </c>
      <c r="CZ69" t="b">
        <f t="shared" si="159"/>
        <v>0</v>
      </c>
      <c r="DA69" t="b">
        <f t="shared" si="160"/>
        <v>0</v>
      </c>
      <c r="DB69" t="e">
        <f t="shared" si="90"/>
        <v>#N/A</v>
      </c>
      <c r="DC69" t="e">
        <f t="shared" si="91"/>
        <v>#N/A</v>
      </c>
      <c r="DD69">
        <f t="shared" si="161"/>
        <v>0</v>
      </c>
      <c r="DE69">
        <f t="shared" si="162"/>
        <v>0</v>
      </c>
      <c r="DF69" t="b">
        <f t="shared" si="163"/>
        <v>0</v>
      </c>
      <c r="DG69" t="b">
        <f t="shared" si="164"/>
        <v>0</v>
      </c>
      <c r="DH69" t="e">
        <f t="shared" si="92"/>
        <v>#N/A</v>
      </c>
      <c r="DI69" t="e">
        <f t="shared" si="93"/>
        <v>#N/A</v>
      </c>
      <c r="DJ69">
        <f t="shared" si="165"/>
        <v>0</v>
      </c>
      <c r="DK69">
        <f t="shared" si="166"/>
        <v>0</v>
      </c>
      <c r="DL69" t="b">
        <f t="shared" si="167"/>
        <v>0</v>
      </c>
      <c r="DM69" t="b">
        <f t="shared" si="168"/>
        <v>0</v>
      </c>
      <c r="DN69" t="e">
        <f t="shared" si="94"/>
        <v>#N/A</v>
      </c>
      <c r="DO69" t="e">
        <f t="shared" si="95"/>
        <v>#N/A</v>
      </c>
      <c r="DP69">
        <f t="shared" si="169"/>
        <v>0</v>
      </c>
      <c r="DQ69">
        <f t="shared" si="170"/>
        <v>0</v>
      </c>
    </row>
    <row r="70" spans="2:121" x14ac:dyDescent="0.25">
      <c r="B70" s="1">
        <v>61</v>
      </c>
      <c r="C70" s="1"/>
      <c r="D70" s="1"/>
      <c r="E70" s="1"/>
      <c r="F70" s="1"/>
      <c r="G70" s="1"/>
      <c r="H70" s="1"/>
      <c r="AF70" t="b">
        <f t="shared" si="110"/>
        <v>0</v>
      </c>
      <c r="AG70" t="b">
        <f t="shared" si="111"/>
        <v>0</v>
      </c>
      <c r="AH70" t="b">
        <f t="shared" si="112"/>
        <v>0</v>
      </c>
      <c r="AI70" t="b">
        <f t="shared" si="113"/>
        <v>0</v>
      </c>
      <c r="AJ70">
        <f t="shared" si="114"/>
        <v>0</v>
      </c>
      <c r="AK70">
        <f t="shared" si="115"/>
        <v>0</v>
      </c>
      <c r="AL70" t="b">
        <f t="shared" si="171"/>
        <v>0</v>
      </c>
      <c r="AM70" t="b">
        <f t="shared" si="116"/>
        <v>0</v>
      </c>
      <c r="AN70" t="e">
        <f t="shared" si="68"/>
        <v>#N/A</v>
      </c>
      <c r="AO70" t="e">
        <f t="shared" si="69"/>
        <v>#N/A</v>
      </c>
      <c r="AP70">
        <f t="shared" si="117"/>
        <v>0</v>
      </c>
      <c r="AQ70">
        <f t="shared" si="118"/>
        <v>0</v>
      </c>
      <c r="AR70" t="b">
        <f t="shared" si="119"/>
        <v>0</v>
      </c>
      <c r="AS70" t="b">
        <f t="shared" si="120"/>
        <v>0</v>
      </c>
      <c r="AT70" t="e">
        <f t="shared" si="70"/>
        <v>#N/A</v>
      </c>
      <c r="AU70" t="e">
        <f t="shared" si="71"/>
        <v>#N/A</v>
      </c>
      <c r="AV70">
        <f t="shared" si="121"/>
        <v>0</v>
      </c>
      <c r="AW70">
        <f t="shared" si="122"/>
        <v>0</v>
      </c>
      <c r="AX70" t="b">
        <f t="shared" si="123"/>
        <v>0</v>
      </c>
      <c r="AY70" t="b">
        <f t="shared" si="124"/>
        <v>0</v>
      </c>
      <c r="AZ70" t="e">
        <f t="shared" si="72"/>
        <v>#N/A</v>
      </c>
      <c r="BA70" t="e">
        <f t="shared" si="73"/>
        <v>#N/A</v>
      </c>
      <c r="BB70">
        <f t="shared" si="125"/>
        <v>0</v>
      </c>
      <c r="BC70">
        <f t="shared" si="126"/>
        <v>0</v>
      </c>
      <c r="BD70" t="b">
        <f t="shared" si="127"/>
        <v>0</v>
      </c>
      <c r="BE70" t="b">
        <f t="shared" si="128"/>
        <v>0</v>
      </c>
      <c r="BF70" t="e">
        <f t="shared" si="74"/>
        <v>#N/A</v>
      </c>
      <c r="BG70" t="e">
        <f t="shared" si="75"/>
        <v>#N/A</v>
      </c>
      <c r="BH70">
        <f t="shared" si="129"/>
        <v>0</v>
      </c>
      <c r="BI70">
        <f t="shared" si="130"/>
        <v>0</v>
      </c>
      <c r="BJ70" t="b">
        <f t="shared" si="131"/>
        <v>0</v>
      </c>
      <c r="BK70" t="b">
        <f t="shared" si="132"/>
        <v>0</v>
      </c>
      <c r="BL70" t="e">
        <f t="shared" si="76"/>
        <v>#N/A</v>
      </c>
      <c r="BM70" t="e">
        <f t="shared" si="77"/>
        <v>#N/A</v>
      </c>
      <c r="BN70">
        <f t="shared" si="133"/>
        <v>0</v>
      </c>
      <c r="BO70">
        <f t="shared" si="134"/>
        <v>0</v>
      </c>
      <c r="BP70" t="b">
        <f t="shared" si="135"/>
        <v>0</v>
      </c>
      <c r="BQ70" t="b">
        <f t="shared" si="136"/>
        <v>0</v>
      </c>
      <c r="BR70" t="e">
        <f t="shared" si="78"/>
        <v>#N/A</v>
      </c>
      <c r="BS70" t="e">
        <f t="shared" si="79"/>
        <v>#N/A</v>
      </c>
      <c r="BT70">
        <f t="shared" si="137"/>
        <v>0</v>
      </c>
      <c r="BU70">
        <f t="shared" si="138"/>
        <v>0</v>
      </c>
      <c r="BV70" t="b">
        <f t="shared" si="139"/>
        <v>0</v>
      </c>
      <c r="BW70" t="b">
        <f t="shared" si="140"/>
        <v>0</v>
      </c>
      <c r="BX70" t="e">
        <f t="shared" si="80"/>
        <v>#N/A</v>
      </c>
      <c r="BY70" t="e">
        <f t="shared" si="81"/>
        <v>#N/A</v>
      </c>
      <c r="BZ70">
        <f t="shared" si="141"/>
        <v>0</v>
      </c>
      <c r="CA70">
        <f t="shared" si="142"/>
        <v>0</v>
      </c>
      <c r="CB70" t="b">
        <f t="shared" si="143"/>
        <v>0</v>
      </c>
      <c r="CC70" t="b">
        <f t="shared" si="144"/>
        <v>0</v>
      </c>
      <c r="CD70" t="e">
        <f t="shared" si="82"/>
        <v>#N/A</v>
      </c>
      <c r="CE70" t="e">
        <f t="shared" si="83"/>
        <v>#N/A</v>
      </c>
      <c r="CF70">
        <f t="shared" si="145"/>
        <v>0</v>
      </c>
      <c r="CG70">
        <f t="shared" si="146"/>
        <v>0</v>
      </c>
      <c r="CH70" t="b">
        <f t="shared" si="147"/>
        <v>0</v>
      </c>
      <c r="CI70" t="b">
        <f t="shared" si="148"/>
        <v>0</v>
      </c>
      <c r="CJ70" t="e">
        <f t="shared" si="84"/>
        <v>#N/A</v>
      </c>
      <c r="CK70" t="e">
        <f t="shared" si="85"/>
        <v>#N/A</v>
      </c>
      <c r="CL70">
        <f t="shared" si="149"/>
        <v>0</v>
      </c>
      <c r="CM70">
        <f t="shared" si="150"/>
        <v>0</v>
      </c>
      <c r="CN70" t="b">
        <f t="shared" si="151"/>
        <v>0</v>
      </c>
      <c r="CO70" t="b">
        <f t="shared" si="152"/>
        <v>0</v>
      </c>
      <c r="CP70" t="e">
        <f t="shared" si="86"/>
        <v>#N/A</v>
      </c>
      <c r="CQ70" t="e">
        <f t="shared" si="87"/>
        <v>#N/A</v>
      </c>
      <c r="CR70">
        <f t="shared" si="153"/>
        <v>0</v>
      </c>
      <c r="CS70">
        <f t="shared" si="154"/>
        <v>0</v>
      </c>
      <c r="CT70" t="b">
        <f t="shared" si="155"/>
        <v>0</v>
      </c>
      <c r="CU70" t="b">
        <f t="shared" si="156"/>
        <v>0</v>
      </c>
      <c r="CV70" t="e">
        <f t="shared" si="88"/>
        <v>#N/A</v>
      </c>
      <c r="CW70" t="e">
        <f t="shared" si="89"/>
        <v>#N/A</v>
      </c>
      <c r="CX70">
        <f t="shared" si="157"/>
        <v>0</v>
      </c>
      <c r="CY70">
        <f t="shared" si="158"/>
        <v>0</v>
      </c>
      <c r="CZ70" t="b">
        <f t="shared" si="159"/>
        <v>0</v>
      </c>
      <c r="DA70" t="b">
        <f t="shared" si="160"/>
        <v>0</v>
      </c>
      <c r="DB70" t="e">
        <f t="shared" si="90"/>
        <v>#N/A</v>
      </c>
      <c r="DC70" t="e">
        <f t="shared" si="91"/>
        <v>#N/A</v>
      </c>
      <c r="DD70">
        <f t="shared" si="161"/>
        <v>0</v>
      </c>
      <c r="DE70">
        <f t="shared" si="162"/>
        <v>0</v>
      </c>
      <c r="DF70" t="b">
        <f t="shared" si="163"/>
        <v>0</v>
      </c>
      <c r="DG70" t="b">
        <f t="shared" si="164"/>
        <v>0</v>
      </c>
      <c r="DH70" t="e">
        <f t="shared" si="92"/>
        <v>#N/A</v>
      </c>
      <c r="DI70" t="e">
        <f t="shared" si="93"/>
        <v>#N/A</v>
      </c>
      <c r="DJ70">
        <f t="shared" si="165"/>
        <v>0</v>
      </c>
      <c r="DK70">
        <f t="shared" si="166"/>
        <v>0</v>
      </c>
      <c r="DL70" t="b">
        <f t="shared" si="167"/>
        <v>0</v>
      </c>
      <c r="DM70" t="b">
        <f t="shared" si="168"/>
        <v>0</v>
      </c>
      <c r="DN70" t="e">
        <f t="shared" si="94"/>
        <v>#N/A</v>
      </c>
      <c r="DO70" t="e">
        <f t="shared" si="95"/>
        <v>#N/A</v>
      </c>
      <c r="DP70">
        <f t="shared" si="169"/>
        <v>0</v>
      </c>
      <c r="DQ70">
        <f t="shared" si="170"/>
        <v>0</v>
      </c>
    </row>
    <row r="71" spans="2:121" x14ac:dyDescent="0.25">
      <c r="B71" s="1">
        <v>62</v>
      </c>
      <c r="C71" s="1"/>
      <c r="D71" s="1"/>
      <c r="E71" s="1"/>
      <c r="F71" s="1"/>
      <c r="G71" s="1"/>
      <c r="H71" s="1"/>
      <c r="AF71" t="b">
        <f t="shared" si="110"/>
        <v>0</v>
      </c>
      <c r="AG71" t="b">
        <f t="shared" si="111"/>
        <v>0</v>
      </c>
      <c r="AH71" t="b">
        <f t="shared" si="112"/>
        <v>0</v>
      </c>
      <c r="AI71" t="b">
        <f t="shared" si="113"/>
        <v>0</v>
      </c>
      <c r="AJ71">
        <f t="shared" si="114"/>
        <v>0</v>
      </c>
      <c r="AK71">
        <f t="shared" si="115"/>
        <v>0</v>
      </c>
      <c r="AL71" t="b">
        <f t="shared" si="171"/>
        <v>0</v>
      </c>
      <c r="AM71" t="b">
        <f t="shared" si="116"/>
        <v>0</v>
      </c>
      <c r="AN71" t="e">
        <f t="shared" si="68"/>
        <v>#N/A</v>
      </c>
      <c r="AO71" t="e">
        <f t="shared" si="69"/>
        <v>#N/A</v>
      </c>
      <c r="AP71">
        <f t="shared" si="117"/>
        <v>0</v>
      </c>
      <c r="AQ71">
        <f t="shared" si="118"/>
        <v>0</v>
      </c>
      <c r="AR71" t="b">
        <f t="shared" si="119"/>
        <v>0</v>
      </c>
      <c r="AS71" t="b">
        <f t="shared" si="120"/>
        <v>0</v>
      </c>
      <c r="AT71" t="e">
        <f t="shared" si="70"/>
        <v>#N/A</v>
      </c>
      <c r="AU71" t="e">
        <f t="shared" si="71"/>
        <v>#N/A</v>
      </c>
      <c r="AV71">
        <f t="shared" si="121"/>
        <v>0</v>
      </c>
      <c r="AW71">
        <f t="shared" si="122"/>
        <v>0</v>
      </c>
      <c r="AX71" t="b">
        <f t="shared" si="123"/>
        <v>0</v>
      </c>
      <c r="AY71" t="b">
        <f t="shared" si="124"/>
        <v>0</v>
      </c>
      <c r="AZ71" t="e">
        <f t="shared" si="72"/>
        <v>#N/A</v>
      </c>
      <c r="BA71" t="e">
        <f t="shared" si="73"/>
        <v>#N/A</v>
      </c>
      <c r="BB71">
        <f t="shared" si="125"/>
        <v>0</v>
      </c>
      <c r="BC71">
        <f t="shared" si="126"/>
        <v>0</v>
      </c>
      <c r="BD71" t="b">
        <f t="shared" si="127"/>
        <v>0</v>
      </c>
      <c r="BE71" t="b">
        <f t="shared" si="128"/>
        <v>0</v>
      </c>
      <c r="BF71" t="e">
        <f t="shared" si="74"/>
        <v>#N/A</v>
      </c>
      <c r="BG71" t="e">
        <f t="shared" si="75"/>
        <v>#N/A</v>
      </c>
      <c r="BH71">
        <f t="shared" si="129"/>
        <v>0</v>
      </c>
      <c r="BI71">
        <f t="shared" si="130"/>
        <v>0</v>
      </c>
      <c r="BJ71" t="b">
        <f t="shared" si="131"/>
        <v>0</v>
      </c>
      <c r="BK71" t="b">
        <f t="shared" si="132"/>
        <v>0</v>
      </c>
      <c r="BL71" t="e">
        <f t="shared" si="76"/>
        <v>#N/A</v>
      </c>
      <c r="BM71" t="e">
        <f t="shared" si="77"/>
        <v>#N/A</v>
      </c>
      <c r="BN71">
        <f t="shared" si="133"/>
        <v>0</v>
      </c>
      <c r="BO71">
        <f t="shared" si="134"/>
        <v>0</v>
      </c>
      <c r="BP71" t="b">
        <f t="shared" si="135"/>
        <v>0</v>
      </c>
      <c r="BQ71" t="b">
        <f t="shared" si="136"/>
        <v>0</v>
      </c>
      <c r="BR71" t="e">
        <f t="shared" si="78"/>
        <v>#N/A</v>
      </c>
      <c r="BS71" t="e">
        <f t="shared" si="79"/>
        <v>#N/A</v>
      </c>
      <c r="BT71">
        <f t="shared" si="137"/>
        <v>0</v>
      </c>
      <c r="BU71">
        <f t="shared" si="138"/>
        <v>0</v>
      </c>
      <c r="BV71" t="b">
        <f t="shared" si="139"/>
        <v>0</v>
      </c>
      <c r="BW71" t="b">
        <f t="shared" si="140"/>
        <v>0</v>
      </c>
      <c r="BX71" t="e">
        <f t="shared" si="80"/>
        <v>#N/A</v>
      </c>
      <c r="BY71" t="e">
        <f t="shared" si="81"/>
        <v>#N/A</v>
      </c>
      <c r="BZ71">
        <f t="shared" si="141"/>
        <v>0</v>
      </c>
      <c r="CA71">
        <f t="shared" si="142"/>
        <v>0</v>
      </c>
      <c r="CB71" t="b">
        <f t="shared" si="143"/>
        <v>0</v>
      </c>
      <c r="CC71" t="b">
        <f t="shared" si="144"/>
        <v>0</v>
      </c>
      <c r="CD71" t="e">
        <f t="shared" si="82"/>
        <v>#N/A</v>
      </c>
      <c r="CE71" t="e">
        <f t="shared" si="83"/>
        <v>#N/A</v>
      </c>
      <c r="CF71">
        <f t="shared" si="145"/>
        <v>0</v>
      </c>
      <c r="CG71">
        <f t="shared" si="146"/>
        <v>0</v>
      </c>
      <c r="CH71" t="b">
        <f t="shared" si="147"/>
        <v>0</v>
      </c>
      <c r="CI71" t="b">
        <f t="shared" si="148"/>
        <v>0</v>
      </c>
      <c r="CJ71" t="e">
        <f t="shared" si="84"/>
        <v>#N/A</v>
      </c>
      <c r="CK71" t="e">
        <f t="shared" si="85"/>
        <v>#N/A</v>
      </c>
      <c r="CL71">
        <f t="shared" si="149"/>
        <v>0</v>
      </c>
      <c r="CM71">
        <f t="shared" si="150"/>
        <v>0</v>
      </c>
      <c r="CN71" t="b">
        <f t="shared" si="151"/>
        <v>0</v>
      </c>
      <c r="CO71" t="b">
        <f t="shared" si="152"/>
        <v>0</v>
      </c>
      <c r="CP71" t="e">
        <f t="shared" si="86"/>
        <v>#N/A</v>
      </c>
      <c r="CQ71" t="e">
        <f t="shared" si="87"/>
        <v>#N/A</v>
      </c>
      <c r="CR71">
        <f t="shared" si="153"/>
        <v>0</v>
      </c>
      <c r="CS71">
        <f t="shared" si="154"/>
        <v>0</v>
      </c>
      <c r="CT71" t="b">
        <f t="shared" si="155"/>
        <v>0</v>
      </c>
      <c r="CU71" t="b">
        <f t="shared" si="156"/>
        <v>0</v>
      </c>
      <c r="CV71" t="e">
        <f t="shared" si="88"/>
        <v>#N/A</v>
      </c>
      <c r="CW71" t="e">
        <f t="shared" si="89"/>
        <v>#N/A</v>
      </c>
      <c r="CX71">
        <f t="shared" si="157"/>
        <v>0</v>
      </c>
      <c r="CY71">
        <f t="shared" si="158"/>
        <v>0</v>
      </c>
      <c r="CZ71" t="b">
        <f t="shared" si="159"/>
        <v>0</v>
      </c>
      <c r="DA71" t="b">
        <f t="shared" si="160"/>
        <v>0</v>
      </c>
      <c r="DB71" t="e">
        <f t="shared" si="90"/>
        <v>#N/A</v>
      </c>
      <c r="DC71" t="e">
        <f t="shared" si="91"/>
        <v>#N/A</v>
      </c>
      <c r="DD71">
        <f t="shared" si="161"/>
        <v>0</v>
      </c>
      <c r="DE71">
        <f t="shared" si="162"/>
        <v>0</v>
      </c>
      <c r="DF71" t="b">
        <f t="shared" si="163"/>
        <v>0</v>
      </c>
      <c r="DG71" t="b">
        <f t="shared" si="164"/>
        <v>0</v>
      </c>
      <c r="DH71" t="e">
        <f t="shared" si="92"/>
        <v>#N/A</v>
      </c>
      <c r="DI71" t="e">
        <f t="shared" si="93"/>
        <v>#N/A</v>
      </c>
      <c r="DJ71">
        <f t="shared" si="165"/>
        <v>0</v>
      </c>
      <c r="DK71">
        <f t="shared" si="166"/>
        <v>0</v>
      </c>
      <c r="DL71" t="b">
        <f t="shared" si="167"/>
        <v>0</v>
      </c>
      <c r="DM71" t="b">
        <f t="shared" si="168"/>
        <v>0</v>
      </c>
      <c r="DN71" t="e">
        <f t="shared" si="94"/>
        <v>#N/A</v>
      </c>
      <c r="DO71" t="e">
        <f t="shared" si="95"/>
        <v>#N/A</v>
      </c>
      <c r="DP71">
        <f t="shared" si="169"/>
        <v>0</v>
      </c>
      <c r="DQ71">
        <f t="shared" si="170"/>
        <v>0</v>
      </c>
    </row>
    <row r="72" spans="2:121" x14ac:dyDescent="0.25">
      <c r="B72" s="1">
        <v>63</v>
      </c>
      <c r="C72" s="1"/>
      <c r="D72" s="1"/>
      <c r="E72" s="1"/>
      <c r="F72" s="1"/>
      <c r="G72" s="1"/>
      <c r="H72" s="1"/>
      <c r="AF72" t="b">
        <f t="shared" si="110"/>
        <v>0</v>
      </c>
      <c r="AG72" t="b">
        <f t="shared" si="111"/>
        <v>0</v>
      </c>
      <c r="AH72" t="b">
        <f t="shared" si="112"/>
        <v>0</v>
      </c>
      <c r="AI72" t="b">
        <f t="shared" si="113"/>
        <v>0</v>
      </c>
      <c r="AJ72">
        <f t="shared" si="114"/>
        <v>0</v>
      </c>
      <c r="AK72">
        <f t="shared" si="115"/>
        <v>0</v>
      </c>
      <c r="AL72" t="b">
        <f t="shared" si="171"/>
        <v>0</v>
      </c>
      <c r="AM72" t="b">
        <f t="shared" si="116"/>
        <v>0</v>
      </c>
      <c r="AN72" t="e">
        <f t="shared" si="68"/>
        <v>#N/A</v>
      </c>
      <c r="AO72" t="e">
        <f t="shared" si="69"/>
        <v>#N/A</v>
      </c>
      <c r="AP72">
        <f t="shared" si="117"/>
        <v>0</v>
      </c>
      <c r="AQ72">
        <f t="shared" si="118"/>
        <v>0</v>
      </c>
      <c r="AR72" t="b">
        <f t="shared" si="119"/>
        <v>0</v>
      </c>
      <c r="AS72" t="b">
        <f t="shared" si="120"/>
        <v>0</v>
      </c>
      <c r="AT72" t="e">
        <f t="shared" si="70"/>
        <v>#N/A</v>
      </c>
      <c r="AU72" t="e">
        <f t="shared" si="71"/>
        <v>#N/A</v>
      </c>
      <c r="AV72">
        <f t="shared" si="121"/>
        <v>0</v>
      </c>
      <c r="AW72">
        <f t="shared" si="122"/>
        <v>0</v>
      </c>
      <c r="AX72" t="b">
        <f t="shared" si="123"/>
        <v>0</v>
      </c>
      <c r="AY72" t="b">
        <f t="shared" si="124"/>
        <v>0</v>
      </c>
      <c r="AZ72" t="e">
        <f t="shared" si="72"/>
        <v>#N/A</v>
      </c>
      <c r="BA72" t="e">
        <f t="shared" si="73"/>
        <v>#N/A</v>
      </c>
      <c r="BB72">
        <f t="shared" si="125"/>
        <v>0</v>
      </c>
      <c r="BC72">
        <f t="shared" si="126"/>
        <v>0</v>
      </c>
      <c r="BD72" t="b">
        <f t="shared" si="127"/>
        <v>0</v>
      </c>
      <c r="BE72" t="b">
        <f t="shared" si="128"/>
        <v>0</v>
      </c>
      <c r="BF72" t="e">
        <f t="shared" si="74"/>
        <v>#N/A</v>
      </c>
      <c r="BG72" t="e">
        <f t="shared" si="75"/>
        <v>#N/A</v>
      </c>
      <c r="BH72">
        <f t="shared" si="129"/>
        <v>0</v>
      </c>
      <c r="BI72">
        <f t="shared" si="130"/>
        <v>0</v>
      </c>
      <c r="BJ72" t="b">
        <f t="shared" si="131"/>
        <v>0</v>
      </c>
      <c r="BK72" t="b">
        <f t="shared" si="132"/>
        <v>0</v>
      </c>
      <c r="BL72" t="e">
        <f t="shared" si="76"/>
        <v>#N/A</v>
      </c>
      <c r="BM72" t="e">
        <f t="shared" si="77"/>
        <v>#N/A</v>
      </c>
      <c r="BN72">
        <f t="shared" si="133"/>
        <v>0</v>
      </c>
      <c r="BO72">
        <f t="shared" si="134"/>
        <v>0</v>
      </c>
      <c r="BP72" t="b">
        <f t="shared" si="135"/>
        <v>0</v>
      </c>
      <c r="BQ72" t="b">
        <f t="shared" si="136"/>
        <v>0</v>
      </c>
      <c r="BR72" t="e">
        <f t="shared" si="78"/>
        <v>#N/A</v>
      </c>
      <c r="BS72" t="e">
        <f t="shared" si="79"/>
        <v>#N/A</v>
      </c>
      <c r="BT72">
        <f t="shared" si="137"/>
        <v>0</v>
      </c>
      <c r="BU72">
        <f t="shared" si="138"/>
        <v>0</v>
      </c>
      <c r="BV72" t="b">
        <f t="shared" si="139"/>
        <v>0</v>
      </c>
      <c r="BW72" t="b">
        <f t="shared" si="140"/>
        <v>0</v>
      </c>
      <c r="BX72" t="e">
        <f t="shared" si="80"/>
        <v>#N/A</v>
      </c>
      <c r="BY72" t="e">
        <f t="shared" si="81"/>
        <v>#N/A</v>
      </c>
      <c r="BZ72">
        <f t="shared" si="141"/>
        <v>0</v>
      </c>
      <c r="CA72">
        <f t="shared" si="142"/>
        <v>0</v>
      </c>
      <c r="CB72" t="b">
        <f t="shared" si="143"/>
        <v>0</v>
      </c>
      <c r="CC72" t="b">
        <f t="shared" si="144"/>
        <v>0</v>
      </c>
      <c r="CD72" t="e">
        <f t="shared" si="82"/>
        <v>#N/A</v>
      </c>
      <c r="CE72" t="e">
        <f t="shared" si="83"/>
        <v>#N/A</v>
      </c>
      <c r="CF72">
        <f t="shared" si="145"/>
        <v>0</v>
      </c>
      <c r="CG72">
        <f t="shared" si="146"/>
        <v>0</v>
      </c>
      <c r="CH72" t="b">
        <f t="shared" si="147"/>
        <v>0</v>
      </c>
      <c r="CI72" t="b">
        <f t="shared" si="148"/>
        <v>0</v>
      </c>
      <c r="CJ72" t="e">
        <f t="shared" si="84"/>
        <v>#N/A</v>
      </c>
      <c r="CK72" t="e">
        <f t="shared" si="85"/>
        <v>#N/A</v>
      </c>
      <c r="CL72">
        <f t="shared" si="149"/>
        <v>0</v>
      </c>
      <c r="CM72">
        <f t="shared" si="150"/>
        <v>0</v>
      </c>
      <c r="CN72" t="b">
        <f t="shared" si="151"/>
        <v>0</v>
      </c>
      <c r="CO72" t="b">
        <f t="shared" si="152"/>
        <v>0</v>
      </c>
      <c r="CP72" t="e">
        <f t="shared" si="86"/>
        <v>#N/A</v>
      </c>
      <c r="CQ72" t="e">
        <f t="shared" si="87"/>
        <v>#N/A</v>
      </c>
      <c r="CR72">
        <f t="shared" si="153"/>
        <v>0</v>
      </c>
      <c r="CS72">
        <f t="shared" si="154"/>
        <v>0</v>
      </c>
      <c r="CT72" t="b">
        <f t="shared" si="155"/>
        <v>0</v>
      </c>
      <c r="CU72" t="b">
        <f t="shared" si="156"/>
        <v>0</v>
      </c>
      <c r="CV72" t="e">
        <f t="shared" si="88"/>
        <v>#N/A</v>
      </c>
      <c r="CW72" t="e">
        <f t="shared" si="89"/>
        <v>#N/A</v>
      </c>
      <c r="CX72">
        <f t="shared" si="157"/>
        <v>0</v>
      </c>
      <c r="CY72">
        <f t="shared" si="158"/>
        <v>0</v>
      </c>
      <c r="CZ72" t="b">
        <f t="shared" si="159"/>
        <v>0</v>
      </c>
      <c r="DA72" t="b">
        <f t="shared" si="160"/>
        <v>0</v>
      </c>
      <c r="DB72" t="e">
        <f t="shared" si="90"/>
        <v>#N/A</v>
      </c>
      <c r="DC72" t="e">
        <f t="shared" si="91"/>
        <v>#N/A</v>
      </c>
      <c r="DD72">
        <f t="shared" si="161"/>
        <v>0</v>
      </c>
      <c r="DE72">
        <f t="shared" si="162"/>
        <v>0</v>
      </c>
      <c r="DF72" t="b">
        <f t="shared" si="163"/>
        <v>0</v>
      </c>
      <c r="DG72" t="b">
        <f t="shared" si="164"/>
        <v>0</v>
      </c>
      <c r="DH72" t="e">
        <f t="shared" si="92"/>
        <v>#N/A</v>
      </c>
      <c r="DI72" t="e">
        <f t="shared" si="93"/>
        <v>#N/A</v>
      </c>
      <c r="DJ72">
        <f t="shared" si="165"/>
        <v>0</v>
      </c>
      <c r="DK72">
        <f t="shared" si="166"/>
        <v>0</v>
      </c>
      <c r="DL72" t="b">
        <f t="shared" si="167"/>
        <v>0</v>
      </c>
      <c r="DM72" t="b">
        <f t="shared" si="168"/>
        <v>0</v>
      </c>
      <c r="DN72" t="e">
        <f t="shared" si="94"/>
        <v>#N/A</v>
      </c>
      <c r="DO72" t="e">
        <f t="shared" si="95"/>
        <v>#N/A</v>
      </c>
      <c r="DP72">
        <f t="shared" si="169"/>
        <v>0</v>
      </c>
      <c r="DQ72">
        <f t="shared" si="170"/>
        <v>0</v>
      </c>
    </row>
    <row r="73" spans="2:121" x14ac:dyDescent="0.25">
      <c r="B73" s="1">
        <v>64</v>
      </c>
      <c r="C73" s="1"/>
      <c r="D73" s="1"/>
      <c r="E73" s="1"/>
      <c r="F73" s="1"/>
      <c r="G73" s="1"/>
      <c r="H73" s="1"/>
      <c r="AF73" t="b">
        <f t="shared" si="110"/>
        <v>0</v>
      </c>
      <c r="AG73" t="b">
        <f t="shared" si="111"/>
        <v>0</v>
      </c>
      <c r="AH73" t="b">
        <f t="shared" si="112"/>
        <v>0</v>
      </c>
      <c r="AI73" t="b">
        <f t="shared" si="113"/>
        <v>0</v>
      </c>
      <c r="AJ73">
        <f t="shared" si="114"/>
        <v>0</v>
      </c>
      <c r="AK73">
        <f t="shared" si="115"/>
        <v>0</v>
      </c>
      <c r="AL73" t="b">
        <f t="shared" si="171"/>
        <v>0</v>
      </c>
      <c r="AM73" t="b">
        <f t="shared" si="116"/>
        <v>0</v>
      </c>
      <c r="AN73" t="e">
        <f t="shared" si="68"/>
        <v>#N/A</v>
      </c>
      <c r="AO73" t="e">
        <f t="shared" si="69"/>
        <v>#N/A</v>
      </c>
      <c r="AP73">
        <f t="shared" si="117"/>
        <v>0</v>
      </c>
      <c r="AQ73">
        <f t="shared" si="118"/>
        <v>0</v>
      </c>
      <c r="AR73" t="b">
        <f t="shared" si="119"/>
        <v>0</v>
      </c>
      <c r="AS73" t="b">
        <f t="shared" si="120"/>
        <v>0</v>
      </c>
      <c r="AT73" t="e">
        <f t="shared" si="70"/>
        <v>#N/A</v>
      </c>
      <c r="AU73" t="e">
        <f t="shared" si="71"/>
        <v>#N/A</v>
      </c>
      <c r="AV73">
        <f t="shared" si="121"/>
        <v>0</v>
      </c>
      <c r="AW73">
        <f t="shared" si="122"/>
        <v>0</v>
      </c>
      <c r="AX73" t="b">
        <f t="shared" si="123"/>
        <v>0</v>
      </c>
      <c r="AY73" t="b">
        <f t="shared" si="124"/>
        <v>0</v>
      </c>
      <c r="AZ73" t="e">
        <f t="shared" si="72"/>
        <v>#N/A</v>
      </c>
      <c r="BA73" t="e">
        <f t="shared" si="73"/>
        <v>#N/A</v>
      </c>
      <c r="BB73">
        <f t="shared" si="125"/>
        <v>0</v>
      </c>
      <c r="BC73">
        <f t="shared" si="126"/>
        <v>0</v>
      </c>
      <c r="BD73" t="b">
        <f t="shared" si="127"/>
        <v>0</v>
      </c>
      <c r="BE73" t="b">
        <f t="shared" si="128"/>
        <v>0</v>
      </c>
      <c r="BF73" t="e">
        <f t="shared" si="74"/>
        <v>#N/A</v>
      </c>
      <c r="BG73" t="e">
        <f t="shared" si="75"/>
        <v>#N/A</v>
      </c>
      <c r="BH73">
        <f t="shared" si="129"/>
        <v>0</v>
      </c>
      <c r="BI73">
        <f t="shared" si="130"/>
        <v>0</v>
      </c>
      <c r="BJ73" t="b">
        <f t="shared" si="131"/>
        <v>0</v>
      </c>
      <c r="BK73" t="b">
        <f t="shared" si="132"/>
        <v>0</v>
      </c>
      <c r="BL73" t="e">
        <f t="shared" si="76"/>
        <v>#N/A</v>
      </c>
      <c r="BM73" t="e">
        <f t="shared" si="77"/>
        <v>#N/A</v>
      </c>
      <c r="BN73">
        <f t="shared" si="133"/>
        <v>0</v>
      </c>
      <c r="BO73">
        <f t="shared" si="134"/>
        <v>0</v>
      </c>
      <c r="BP73" t="b">
        <f t="shared" si="135"/>
        <v>0</v>
      </c>
      <c r="BQ73" t="b">
        <f t="shared" si="136"/>
        <v>0</v>
      </c>
      <c r="BR73" t="e">
        <f t="shared" si="78"/>
        <v>#N/A</v>
      </c>
      <c r="BS73" t="e">
        <f t="shared" si="79"/>
        <v>#N/A</v>
      </c>
      <c r="BT73">
        <f t="shared" si="137"/>
        <v>0</v>
      </c>
      <c r="BU73">
        <f t="shared" si="138"/>
        <v>0</v>
      </c>
      <c r="BV73" t="b">
        <f t="shared" si="139"/>
        <v>0</v>
      </c>
      <c r="BW73" t="b">
        <f t="shared" si="140"/>
        <v>0</v>
      </c>
      <c r="BX73" t="e">
        <f t="shared" si="80"/>
        <v>#N/A</v>
      </c>
      <c r="BY73" t="e">
        <f t="shared" si="81"/>
        <v>#N/A</v>
      </c>
      <c r="BZ73">
        <f t="shared" si="141"/>
        <v>0</v>
      </c>
      <c r="CA73">
        <f t="shared" si="142"/>
        <v>0</v>
      </c>
      <c r="CB73" t="b">
        <f t="shared" si="143"/>
        <v>0</v>
      </c>
      <c r="CC73" t="b">
        <f t="shared" si="144"/>
        <v>0</v>
      </c>
      <c r="CD73" t="e">
        <f t="shared" si="82"/>
        <v>#N/A</v>
      </c>
      <c r="CE73" t="e">
        <f t="shared" si="83"/>
        <v>#N/A</v>
      </c>
      <c r="CF73">
        <f t="shared" si="145"/>
        <v>0</v>
      </c>
      <c r="CG73">
        <f t="shared" si="146"/>
        <v>0</v>
      </c>
      <c r="CH73" t="b">
        <f t="shared" si="147"/>
        <v>0</v>
      </c>
      <c r="CI73" t="b">
        <f t="shared" si="148"/>
        <v>0</v>
      </c>
      <c r="CJ73" t="e">
        <f t="shared" si="84"/>
        <v>#N/A</v>
      </c>
      <c r="CK73" t="e">
        <f t="shared" si="85"/>
        <v>#N/A</v>
      </c>
      <c r="CL73">
        <f t="shared" si="149"/>
        <v>0</v>
      </c>
      <c r="CM73">
        <f t="shared" si="150"/>
        <v>0</v>
      </c>
      <c r="CN73" t="b">
        <f t="shared" si="151"/>
        <v>0</v>
      </c>
      <c r="CO73" t="b">
        <f t="shared" si="152"/>
        <v>0</v>
      </c>
      <c r="CP73" t="e">
        <f t="shared" si="86"/>
        <v>#N/A</v>
      </c>
      <c r="CQ73" t="e">
        <f t="shared" si="87"/>
        <v>#N/A</v>
      </c>
      <c r="CR73">
        <f t="shared" si="153"/>
        <v>0</v>
      </c>
      <c r="CS73">
        <f t="shared" si="154"/>
        <v>0</v>
      </c>
      <c r="CT73" t="b">
        <f t="shared" si="155"/>
        <v>0</v>
      </c>
      <c r="CU73" t="b">
        <f t="shared" si="156"/>
        <v>0</v>
      </c>
      <c r="CV73" t="e">
        <f t="shared" si="88"/>
        <v>#N/A</v>
      </c>
      <c r="CW73" t="e">
        <f t="shared" si="89"/>
        <v>#N/A</v>
      </c>
      <c r="CX73">
        <f t="shared" si="157"/>
        <v>0</v>
      </c>
      <c r="CY73">
        <f t="shared" si="158"/>
        <v>0</v>
      </c>
      <c r="CZ73" t="b">
        <f t="shared" si="159"/>
        <v>0</v>
      </c>
      <c r="DA73" t="b">
        <f t="shared" si="160"/>
        <v>0</v>
      </c>
      <c r="DB73" t="e">
        <f t="shared" si="90"/>
        <v>#N/A</v>
      </c>
      <c r="DC73" t="e">
        <f t="shared" si="91"/>
        <v>#N/A</v>
      </c>
      <c r="DD73">
        <f t="shared" si="161"/>
        <v>0</v>
      </c>
      <c r="DE73">
        <f t="shared" si="162"/>
        <v>0</v>
      </c>
      <c r="DF73" t="b">
        <f t="shared" si="163"/>
        <v>0</v>
      </c>
      <c r="DG73" t="b">
        <f t="shared" si="164"/>
        <v>0</v>
      </c>
      <c r="DH73" t="e">
        <f t="shared" si="92"/>
        <v>#N/A</v>
      </c>
      <c r="DI73" t="e">
        <f t="shared" si="93"/>
        <v>#N/A</v>
      </c>
      <c r="DJ73">
        <f t="shared" si="165"/>
        <v>0</v>
      </c>
      <c r="DK73">
        <f t="shared" si="166"/>
        <v>0</v>
      </c>
      <c r="DL73" t="b">
        <f t="shared" si="167"/>
        <v>0</v>
      </c>
      <c r="DM73" t="b">
        <f t="shared" si="168"/>
        <v>0</v>
      </c>
      <c r="DN73" t="e">
        <f t="shared" si="94"/>
        <v>#N/A</v>
      </c>
      <c r="DO73" t="e">
        <f t="shared" si="95"/>
        <v>#N/A</v>
      </c>
      <c r="DP73">
        <f t="shared" si="169"/>
        <v>0</v>
      </c>
      <c r="DQ73">
        <f t="shared" si="170"/>
        <v>0</v>
      </c>
    </row>
    <row r="74" spans="2:121" x14ac:dyDescent="0.25">
      <c r="B74" s="1">
        <v>65</v>
      </c>
      <c r="C74" s="1"/>
      <c r="D74" s="1"/>
      <c r="E74" s="1"/>
      <c r="F74" s="1"/>
      <c r="G74" s="1"/>
      <c r="H74" s="1"/>
      <c r="AF74" t="b">
        <f t="shared" si="110"/>
        <v>0</v>
      </c>
      <c r="AG74" t="b">
        <f t="shared" si="111"/>
        <v>0</v>
      </c>
      <c r="AH74" t="b">
        <f t="shared" si="112"/>
        <v>0</v>
      </c>
      <c r="AI74" t="b">
        <f t="shared" si="113"/>
        <v>0</v>
      </c>
      <c r="AJ74">
        <f t="shared" si="114"/>
        <v>0</v>
      </c>
      <c r="AK74">
        <f t="shared" si="115"/>
        <v>0</v>
      </c>
      <c r="AL74" t="b">
        <f t="shared" si="171"/>
        <v>0</v>
      </c>
      <c r="AM74" t="b">
        <f t="shared" si="116"/>
        <v>0</v>
      </c>
      <c r="AN74" t="e">
        <f t="shared" si="68"/>
        <v>#N/A</v>
      </c>
      <c r="AO74" t="e">
        <f t="shared" si="69"/>
        <v>#N/A</v>
      </c>
      <c r="AP74">
        <f t="shared" si="117"/>
        <v>0</v>
      </c>
      <c r="AQ74">
        <f t="shared" si="118"/>
        <v>0</v>
      </c>
      <c r="AR74" t="b">
        <f t="shared" si="119"/>
        <v>0</v>
      </c>
      <c r="AS74" t="b">
        <f t="shared" si="120"/>
        <v>0</v>
      </c>
      <c r="AT74" t="e">
        <f t="shared" si="70"/>
        <v>#N/A</v>
      </c>
      <c r="AU74" t="e">
        <f t="shared" si="71"/>
        <v>#N/A</v>
      </c>
      <c r="AV74">
        <f t="shared" si="121"/>
        <v>0</v>
      </c>
      <c r="AW74">
        <f t="shared" si="122"/>
        <v>0</v>
      </c>
      <c r="AX74" t="b">
        <f t="shared" si="123"/>
        <v>0</v>
      </c>
      <c r="AY74" t="b">
        <f t="shared" si="124"/>
        <v>0</v>
      </c>
      <c r="AZ74" t="e">
        <f t="shared" si="72"/>
        <v>#N/A</v>
      </c>
      <c r="BA74" t="e">
        <f t="shared" si="73"/>
        <v>#N/A</v>
      </c>
      <c r="BB74">
        <f t="shared" si="125"/>
        <v>0</v>
      </c>
      <c r="BC74">
        <f t="shared" si="126"/>
        <v>0</v>
      </c>
      <c r="BD74" t="b">
        <f t="shared" si="127"/>
        <v>0</v>
      </c>
      <c r="BE74" t="b">
        <f t="shared" si="128"/>
        <v>0</v>
      </c>
      <c r="BF74" t="e">
        <f t="shared" si="74"/>
        <v>#N/A</v>
      </c>
      <c r="BG74" t="e">
        <f t="shared" si="75"/>
        <v>#N/A</v>
      </c>
      <c r="BH74">
        <f t="shared" si="129"/>
        <v>0</v>
      </c>
      <c r="BI74">
        <f t="shared" si="130"/>
        <v>0</v>
      </c>
      <c r="BJ74" t="b">
        <f t="shared" si="131"/>
        <v>0</v>
      </c>
      <c r="BK74" t="b">
        <f t="shared" si="132"/>
        <v>0</v>
      </c>
      <c r="BL74" t="e">
        <f t="shared" si="76"/>
        <v>#N/A</v>
      </c>
      <c r="BM74" t="e">
        <f t="shared" si="77"/>
        <v>#N/A</v>
      </c>
      <c r="BN74">
        <f t="shared" si="133"/>
        <v>0</v>
      </c>
      <c r="BO74">
        <f t="shared" si="134"/>
        <v>0</v>
      </c>
      <c r="BP74" t="b">
        <f t="shared" si="135"/>
        <v>0</v>
      </c>
      <c r="BQ74" t="b">
        <f t="shared" si="136"/>
        <v>0</v>
      </c>
      <c r="BR74" t="e">
        <f t="shared" si="78"/>
        <v>#N/A</v>
      </c>
      <c r="BS74" t="e">
        <f t="shared" si="79"/>
        <v>#N/A</v>
      </c>
      <c r="BT74">
        <f t="shared" si="137"/>
        <v>0</v>
      </c>
      <c r="BU74">
        <f t="shared" si="138"/>
        <v>0</v>
      </c>
      <c r="BV74" t="b">
        <f t="shared" si="139"/>
        <v>0</v>
      </c>
      <c r="BW74" t="b">
        <f t="shared" si="140"/>
        <v>0</v>
      </c>
      <c r="BX74" t="e">
        <f t="shared" si="80"/>
        <v>#N/A</v>
      </c>
      <c r="BY74" t="e">
        <f t="shared" si="81"/>
        <v>#N/A</v>
      </c>
      <c r="BZ74">
        <f t="shared" si="141"/>
        <v>0</v>
      </c>
      <c r="CA74">
        <f t="shared" si="142"/>
        <v>0</v>
      </c>
      <c r="CB74" t="b">
        <f t="shared" si="143"/>
        <v>0</v>
      </c>
      <c r="CC74" t="b">
        <f t="shared" si="144"/>
        <v>0</v>
      </c>
      <c r="CD74" t="e">
        <f t="shared" si="82"/>
        <v>#N/A</v>
      </c>
      <c r="CE74" t="e">
        <f t="shared" si="83"/>
        <v>#N/A</v>
      </c>
      <c r="CF74">
        <f t="shared" si="145"/>
        <v>0</v>
      </c>
      <c r="CG74">
        <f t="shared" si="146"/>
        <v>0</v>
      </c>
      <c r="CH74" t="b">
        <f t="shared" si="147"/>
        <v>0</v>
      </c>
      <c r="CI74" t="b">
        <f t="shared" si="148"/>
        <v>0</v>
      </c>
      <c r="CJ74" t="e">
        <f t="shared" si="84"/>
        <v>#N/A</v>
      </c>
      <c r="CK74" t="e">
        <f t="shared" si="85"/>
        <v>#N/A</v>
      </c>
      <c r="CL74">
        <f t="shared" si="149"/>
        <v>0</v>
      </c>
      <c r="CM74">
        <f t="shared" si="150"/>
        <v>0</v>
      </c>
      <c r="CN74" t="b">
        <f t="shared" si="151"/>
        <v>0</v>
      </c>
      <c r="CO74" t="b">
        <f t="shared" si="152"/>
        <v>0</v>
      </c>
      <c r="CP74" t="e">
        <f t="shared" si="86"/>
        <v>#N/A</v>
      </c>
      <c r="CQ74" t="e">
        <f t="shared" si="87"/>
        <v>#N/A</v>
      </c>
      <c r="CR74">
        <f t="shared" si="153"/>
        <v>0</v>
      </c>
      <c r="CS74">
        <f t="shared" si="154"/>
        <v>0</v>
      </c>
      <c r="CT74" t="b">
        <f t="shared" si="155"/>
        <v>0</v>
      </c>
      <c r="CU74" t="b">
        <f t="shared" si="156"/>
        <v>0</v>
      </c>
      <c r="CV74" t="e">
        <f t="shared" si="88"/>
        <v>#N/A</v>
      </c>
      <c r="CW74" t="e">
        <f t="shared" si="89"/>
        <v>#N/A</v>
      </c>
      <c r="CX74">
        <f t="shared" si="157"/>
        <v>0</v>
      </c>
      <c r="CY74">
        <f t="shared" si="158"/>
        <v>0</v>
      </c>
      <c r="CZ74" t="b">
        <f t="shared" si="159"/>
        <v>0</v>
      </c>
      <c r="DA74" t="b">
        <f t="shared" si="160"/>
        <v>0</v>
      </c>
      <c r="DB74" t="e">
        <f t="shared" si="90"/>
        <v>#N/A</v>
      </c>
      <c r="DC74" t="e">
        <f t="shared" si="91"/>
        <v>#N/A</v>
      </c>
      <c r="DD74">
        <f t="shared" si="161"/>
        <v>0</v>
      </c>
      <c r="DE74">
        <f t="shared" si="162"/>
        <v>0</v>
      </c>
      <c r="DF74" t="b">
        <f t="shared" si="163"/>
        <v>0</v>
      </c>
      <c r="DG74" t="b">
        <f t="shared" si="164"/>
        <v>0</v>
      </c>
      <c r="DH74" t="e">
        <f t="shared" si="92"/>
        <v>#N/A</v>
      </c>
      <c r="DI74" t="e">
        <f t="shared" si="93"/>
        <v>#N/A</v>
      </c>
      <c r="DJ74">
        <f t="shared" si="165"/>
        <v>0</v>
      </c>
      <c r="DK74">
        <f t="shared" si="166"/>
        <v>0</v>
      </c>
      <c r="DL74" t="b">
        <f t="shared" si="167"/>
        <v>0</v>
      </c>
      <c r="DM74" t="b">
        <f t="shared" si="168"/>
        <v>0</v>
      </c>
      <c r="DN74" t="e">
        <f t="shared" si="94"/>
        <v>#N/A</v>
      </c>
      <c r="DO74" t="e">
        <f t="shared" si="95"/>
        <v>#N/A</v>
      </c>
      <c r="DP74">
        <f t="shared" si="169"/>
        <v>0</v>
      </c>
      <c r="DQ74">
        <f t="shared" si="170"/>
        <v>0</v>
      </c>
    </row>
    <row r="75" spans="2:121" x14ac:dyDescent="0.25">
      <c r="B75" s="1">
        <v>66</v>
      </c>
      <c r="C75" s="1"/>
      <c r="D75" s="1"/>
      <c r="E75" s="1"/>
      <c r="F75" s="1"/>
      <c r="G75" s="1"/>
      <c r="H75" s="1"/>
      <c r="AF75" t="b">
        <f t="shared" si="110"/>
        <v>0</v>
      </c>
      <c r="AG75" t="b">
        <f t="shared" si="111"/>
        <v>0</v>
      </c>
      <c r="AH75" t="b">
        <f t="shared" si="112"/>
        <v>0</v>
      </c>
      <c r="AI75" t="b">
        <f t="shared" si="113"/>
        <v>0</v>
      </c>
      <c r="AJ75">
        <f t="shared" si="114"/>
        <v>0</v>
      </c>
      <c r="AK75">
        <f t="shared" si="115"/>
        <v>0</v>
      </c>
      <c r="AL75" t="b">
        <f t="shared" si="171"/>
        <v>0</v>
      </c>
      <c r="AM75" t="b">
        <f t="shared" si="116"/>
        <v>0</v>
      </c>
      <c r="AN75" t="e">
        <f t="shared" si="68"/>
        <v>#N/A</v>
      </c>
      <c r="AO75" t="e">
        <f t="shared" si="69"/>
        <v>#N/A</v>
      </c>
      <c r="AP75">
        <f t="shared" si="117"/>
        <v>0</v>
      </c>
      <c r="AQ75">
        <f t="shared" si="118"/>
        <v>0</v>
      </c>
      <c r="AR75" t="b">
        <f t="shared" si="119"/>
        <v>0</v>
      </c>
      <c r="AS75" t="b">
        <f t="shared" si="120"/>
        <v>0</v>
      </c>
      <c r="AT75" t="e">
        <f t="shared" si="70"/>
        <v>#N/A</v>
      </c>
      <c r="AU75" t="e">
        <f t="shared" si="71"/>
        <v>#N/A</v>
      </c>
      <c r="AV75">
        <f t="shared" si="121"/>
        <v>0</v>
      </c>
      <c r="AW75">
        <f t="shared" si="122"/>
        <v>0</v>
      </c>
      <c r="AX75" t="b">
        <f t="shared" si="123"/>
        <v>0</v>
      </c>
      <c r="AY75" t="b">
        <f t="shared" si="124"/>
        <v>0</v>
      </c>
      <c r="AZ75" t="e">
        <f t="shared" si="72"/>
        <v>#N/A</v>
      </c>
      <c r="BA75" t="e">
        <f t="shared" si="73"/>
        <v>#N/A</v>
      </c>
      <c r="BB75">
        <f t="shared" si="125"/>
        <v>0</v>
      </c>
      <c r="BC75">
        <f t="shared" si="126"/>
        <v>0</v>
      </c>
      <c r="BD75" t="b">
        <f t="shared" si="127"/>
        <v>0</v>
      </c>
      <c r="BE75" t="b">
        <f t="shared" si="128"/>
        <v>0</v>
      </c>
      <c r="BF75" t="e">
        <f t="shared" si="74"/>
        <v>#N/A</v>
      </c>
      <c r="BG75" t="e">
        <f t="shared" si="75"/>
        <v>#N/A</v>
      </c>
      <c r="BH75">
        <f t="shared" si="129"/>
        <v>0</v>
      </c>
      <c r="BI75">
        <f t="shared" si="130"/>
        <v>0</v>
      </c>
      <c r="BJ75" t="b">
        <f t="shared" si="131"/>
        <v>0</v>
      </c>
      <c r="BK75" t="b">
        <f t="shared" si="132"/>
        <v>0</v>
      </c>
      <c r="BL75" t="e">
        <f t="shared" si="76"/>
        <v>#N/A</v>
      </c>
      <c r="BM75" t="e">
        <f t="shared" si="77"/>
        <v>#N/A</v>
      </c>
      <c r="BN75">
        <f t="shared" si="133"/>
        <v>0</v>
      </c>
      <c r="BO75">
        <f t="shared" si="134"/>
        <v>0</v>
      </c>
      <c r="BP75" t="b">
        <f t="shared" si="135"/>
        <v>0</v>
      </c>
      <c r="BQ75" t="b">
        <f t="shared" si="136"/>
        <v>0</v>
      </c>
      <c r="BR75" t="e">
        <f t="shared" si="78"/>
        <v>#N/A</v>
      </c>
      <c r="BS75" t="e">
        <f t="shared" si="79"/>
        <v>#N/A</v>
      </c>
      <c r="BT75">
        <f t="shared" si="137"/>
        <v>0</v>
      </c>
      <c r="BU75">
        <f t="shared" si="138"/>
        <v>0</v>
      </c>
      <c r="BV75" t="b">
        <f t="shared" si="139"/>
        <v>0</v>
      </c>
      <c r="BW75" t="b">
        <f t="shared" si="140"/>
        <v>0</v>
      </c>
      <c r="BX75" t="e">
        <f t="shared" si="80"/>
        <v>#N/A</v>
      </c>
      <c r="BY75" t="e">
        <f t="shared" si="81"/>
        <v>#N/A</v>
      </c>
      <c r="BZ75">
        <f t="shared" si="141"/>
        <v>0</v>
      </c>
      <c r="CA75">
        <f t="shared" si="142"/>
        <v>0</v>
      </c>
      <c r="CB75" t="b">
        <f t="shared" si="143"/>
        <v>0</v>
      </c>
      <c r="CC75" t="b">
        <f t="shared" si="144"/>
        <v>0</v>
      </c>
      <c r="CD75" t="e">
        <f t="shared" si="82"/>
        <v>#N/A</v>
      </c>
      <c r="CE75" t="e">
        <f t="shared" si="83"/>
        <v>#N/A</v>
      </c>
      <c r="CF75">
        <f t="shared" si="145"/>
        <v>0</v>
      </c>
      <c r="CG75">
        <f t="shared" si="146"/>
        <v>0</v>
      </c>
      <c r="CH75" t="b">
        <f t="shared" si="147"/>
        <v>0</v>
      </c>
      <c r="CI75" t="b">
        <f t="shared" si="148"/>
        <v>0</v>
      </c>
      <c r="CJ75" t="e">
        <f t="shared" si="84"/>
        <v>#N/A</v>
      </c>
      <c r="CK75" t="e">
        <f t="shared" si="85"/>
        <v>#N/A</v>
      </c>
      <c r="CL75">
        <f t="shared" si="149"/>
        <v>0</v>
      </c>
      <c r="CM75">
        <f t="shared" si="150"/>
        <v>0</v>
      </c>
      <c r="CN75" t="b">
        <f t="shared" si="151"/>
        <v>0</v>
      </c>
      <c r="CO75" t="b">
        <f t="shared" si="152"/>
        <v>0</v>
      </c>
      <c r="CP75" t="e">
        <f t="shared" si="86"/>
        <v>#N/A</v>
      </c>
      <c r="CQ75" t="e">
        <f t="shared" si="87"/>
        <v>#N/A</v>
      </c>
      <c r="CR75">
        <f t="shared" si="153"/>
        <v>0</v>
      </c>
      <c r="CS75">
        <f t="shared" si="154"/>
        <v>0</v>
      </c>
      <c r="CT75" t="b">
        <f t="shared" si="155"/>
        <v>0</v>
      </c>
      <c r="CU75" t="b">
        <f t="shared" si="156"/>
        <v>0</v>
      </c>
      <c r="CV75" t="e">
        <f t="shared" si="88"/>
        <v>#N/A</v>
      </c>
      <c r="CW75" t="e">
        <f t="shared" si="89"/>
        <v>#N/A</v>
      </c>
      <c r="CX75">
        <f t="shared" si="157"/>
        <v>0</v>
      </c>
      <c r="CY75">
        <f t="shared" si="158"/>
        <v>0</v>
      </c>
      <c r="CZ75" t="b">
        <f t="shared" si="159"/>
        <v>0</v>
      </c>
      <c r="DA75" t="b">
        <f t="shared" si="160"/>
        <v>0</v>
      </c>
      <c r="DB75" t="e">
        <f t="shared" si="90"/>
        <v>#N/A</v>
      </c>
      <c r="DC75" t="e">
        <f t="shared" si="91"/>
        <v>#N/A</v>
      </c>
      <c r="DD75">
        <f t="shared" si="161"/>
        <v>0</v>
      </c>
      <c r="DE75">
        <f t="shared" si="162"/>
        <v>0</v>
      </c>
      <c r="DF75" t="b">
        <f t="shared" si="163"/>
        <v>0</v>
      </c>
      <c r="DG75" t="b">
        <f t="shared" si="164"/>
        <v>0</v>
      </c>
      <c r="DH75" t="e">
        <f t="shared" si="92"/>
        <v>#N/A</v>
      </c>
      <c r="DI75" t="e">
        <f t="shared" si="93"/>
        <v>#N/A</v>
      </c>
      <c r="DJ75">
        <f t="shared" si="165"/>
        <v>0</v>
      </c>
      <c r="DK75">
        <f t="shared" si="166"/>
        <v>0</v>
      </c>
      <c r="DL75" t="b">
        <f t="shared" si="167"/>
        <v>0</v>
      </c>
      <c r="DM75" t="b">
        <f t="shared" si="168"/>
        <v>0</v>
      </c>
      <c r="DN75" t="e">
        <f t="shared" si="94"/>
        <v>#N/A</v>
      </c>
      <c r="DO75" t="e">
        <f t="shared" si="95"/>
        <v>#N/A</v>
      </c>
      <c r="DP75">
        <f t="shared" si="169"/>
        <v>0</v>
      </c>
      <c r="DQ75">
        <f t="shared" si="170"/>
        <v>0</v>
      </c>
    </row>
    <row r="76" spans="2:121" x14ac:dyDescent="0.25">
      <c r="B76" s="1">
        <v>67</v>
      </c>
      <c r="C76" s="1"/>
      <c r="D76" s="1"/>
      <c r="E76" s="1"/>
      <c r="F76" s="1"/>
      <c r="G76" s="1"/>
      <c r="H76" s="1"/>
      <c r="AF76" t="b">
        <f t="shared" si="110"/>
        <v>0</v>
      </c>
      <c r="AG76" t="b">
        <f t="shared" si="111"/>
        <v>0</v>
      </c>
      <c r="AH76" t="b">
        <f t="shared" si="112"/>
        <v>0</v>
      </c>
      <c r="AI76" t="b">
        <f t="shared" si="113"/>
        <v>0</v>
      </c>
      <c r="AJ76">
        <f t="shared" si="114"/>
        <v>0</v>
      </c>
      <c r="AK76">
        <f t="shared" si="115"/>
        <v>0</v>
      </c>
      <c r="AL76" t="b">
        <f t="shared" si="171"/>
        <v>0</v>
      </c>
      <c r="AM76" t="b">
        <f t="shared" si="116"/>
        <v>0</v>
      </c>
      <c r="AN76" t="e">
        <f t="shared" si="68"/>
        <v>#N/A</v>
      </c>
      <c r="AO76" t="e">
        <f t="shared" si="69"/>
        <v>#N/A</v>
      </c>
      <c r="AP76">
        <f t="shared" si="117"/>
        <v>0</v>
      </c>
      <c r="AQ76">
        <f t="shared" si="118"/>
        <v>0</v>
      </c>
      <c r="AR76" t="b">
        <f t="shared" si="119"/>
        <v>0</v>
      </c>
      <c r="AS76" t="b">
        <f t="shared" si="120"/>
        <v>0</v>
      </c>
      <c r="AT76" t="e">
        <f t="shared" si="70"/>
        <v>#N/A</v>
      </c>
      <c r="AU76" t="e">
        <f t="shared" si="71"/>
        <v>#N/A</v>
      </c>
      <c r="AV76">
        <f t="shared" si="121"/>
        <v>0</v>
      </c>
      <c r="AW76">
        <f t="shared" si="122"/>
        <v>0</v>
      </c>
      <c r="AX76" t="b">
        <f t="shared" si="123"/>
        <v>0</v>
      </c>
      <c r="AY76" t="b">
        <f t="shared" si="124"/>
        <v>0</v>
      </c>
      <c r="AZ76" t="e">
        <f t="shared" si="72"/>
        <v>#N/A</v>
      </c>
      <c r="BA76" t="e">
        <f t="shared" si="73"/>
        <v>#N/A</v>
      </c>
      <c r="BB76">
        <f t="shared" si="125"/>
        <v>0</v>
      </c>
      <c r="BC76">
        <f t="shared" si="126"/>
        <v>0</v>
      </c>
      <c r="BD76" t="b">
        <f t="shared" si="127"/>
        <v>0</v>
      </c>
      <c r="BE76" t="b">
        <f t="shared" si="128"/>
        <v>0</v>
      </c>
      <c r="BF76" t="e">
        <f t="shared" si="74"/>
        <v>#N/A</v>
      </c>
      <c r="BG76" t="e">
        <f t="shared" si="75"/>
        <v>#N/A</v>
      </c>
      <c r="BH76">
        <f t="shared" si="129"/>
        <v>0</v>
      </c>
      <c r="BI76">
        <f t="shared" si="130"/>
        <v>0</v>
      </c>
      <c r="BJ76" t="b">
        <f t="shared" si="131"/>
        <v>0</v>
      </c>
      <c r="BK76" t="b">
        <f t="shared" si="132"/>
        <v>0</v>
      </c>
      <c r="BL76" t="e">
        <f t="shared" si="76"/>
        <v>#N/A</v>
      </c>
      <c r="BM76" t="e">
        <f t="shared" si="77"/>
        <v>#N/A</v>
      </c>
      <c r="BN76">
        <f t="shared" si="133"/>
        <v>0</v>
      </c>
      <c r="BO76">
        <f t="shared" si="134"/>
        <v>0</v>
      </c>
      <c r="BP76" t="b">
        <f t="shared" si="135"/>
        <v>0</v>
      </c>
      <c r="BQ76" t="b">
        <f t="shared" si="136"/>
        <v>0</v>
      </c>
      <c r="BR76" t="e">
        <f t="shared" si="78"/>
        <v>#N/A</v>
      </c>
      <c r="BS76" t="e">
        <f t="shared" si="79"/>
        <v>#N/A</v>
      </c>
      <c r="BT76">
        <f t="shared" si="137"/>
        <v>0</v>
      </c>
      <c r="BU76">
        <f t="shared" si="138"/>
        <v>0</v>
      </c>
      <c r="BV76" t="b">
        <f t="shared" si="139"/>
        <v>0</v>
      </c>
      <c r="BW76" t="b">
        <f t="shared" si="140"/>
        <v>0</v>
      </c>
      <c r="BX76" t="e">
        <f t="shared" si="80"/>
        <v>#N/A</v>
      </c>
      <c r="BY76" t="e">
        <f t="shared" si="81"/>
        <v>#N/A</v>
      </c>
      <c r="BZ76">
        <f t="shared" si="141"/>
        <v>0</v>
      </c>
      <c r="CA76">
        <f t="shared" si="142"/>
        <v>0</v>
      </c>
      <c r="CB76" t="b">
        <f t="shared" si="143"/>
        <v>0</v>
      </c>
      <c r="CC76" t="b">
        <f t="shared" si="144"/>
        <v>0</v>
      </c>
      <c r="CD76" t="e">
        <f t="shared" si="82"/>
        <v>#N/A</v>
      </c>
      <c r="CE76" t="e">
        <f t="shared" si="83"/>
        <v>#N/A</v>
      </c>
      <c r="CF76">
        <f t="shared" si="145"/>
        <v>0</v>
      </c>
      <c r="CG76">
        <f t="shared" si="146"/>
        <v>0</v>
      </c>
      <c r="CH76" t="b">
        <f t="shared" si="147"/>
        <v>0</v>
      </c>
      <c r="CI76" t="b">
        <f t="shared" si="148"/>
        <v>0</v>
      </c>
      <c r="CJ76" t="e">
        <f t="shared" si="84"/>
        <v>#N/A</v>
      </c>
      <c r="CK76" t="e">
        <f t="shared" si="85"/>
        <v>#N/A</v>
      </c>
      <c r="CL76">
        <f t="shared" si="149"/>
        <v>0</v>
      </c>
      <c r="CM76">
        <f t="shared" si="150"/>
        <v>0</v>
      </c>
      <c r="CN76" t="b">
        <f t="shared" si="151"/>
        <v>0</v>
      </c>
      <c r="CO76" t="b">
        <f t="shared" si="152"/>
        <v>0</v>
      </c>
      <c r="CP76" t="e">
        <f t="shared" si="86"/>
        <v>#N/A</v>
      </c>
      <c r="CQ76" t="e">
        <f t="shared" si="87"/>
        <v>#N/A</v>
      </c>
      <c r="CR76">
        <f t="shared" si="153"/>
        <v>0</v>
      </c>
      <c r="CS76">
        <f t="shared" si="154"/>
        <v>0</v>
      </c>
      <c r="CT76" t="b">
        <f t="shared" si="155"/>
        <v>0</v>
      </c>
      <c r="CU76" t="b">
        <f t="shared" si="156"/>
        <v>0</v>
      </c>
      <c r="CV76" t="e">
        <f t="shared" si="88"/>
        <v>#N/A</v>
      </c>
      <c r="CW76" t="e">
        <f t="shared" si="89"/>
        <v>#N/A</v>
      </c>
      <c r="CX76">
        <f t="shared" si="157"/>
        <v>0</v>
      </c>
      <c r="CY76">
        <f t="shared" si="158"/>
        <v>0</v>
      </c>
      <c r="CZ76" t="b">
        <f t="shared" si="159"/>
        <v>0</v>
      </c>
      <c r="DA76" t="b">
        <f t="shared" si="160"/>
        <v>0</v>
      </c>
      <c r="DB76" t="e">
        <f t="shared" si="90"/>
        <v>#N/A</v>
      </c>
      <c r="DC76" t="e">
        <f t="shared" si="91"/>
        <v>#N/A</v>
      </c>
      <c r="DD76">
        <f t="shared" si="161"/>
        <v>0</v>
      </c>
      <c r="DE76">
        <f t="shared" si="162"/>
        <v>0</v>
      </c>
      <c r="DF76" t="b">
        <f t="shared" si="163"/>
        <v>0</v>
      </c>
      <c r="DG76" t="b">
        <f t="shared" si="164"/>
        <v>0</v>
      </c>
      <c r="DH76" t="e">
        <f t="shared" si="92"/>
        <v>#N/A</v>
      </c>
      <c r="DI76" t="e">
        <f t="shared" si="93"/>
        <v>#N/A</v>
      </c>
      <c r="DJ76">
        <f t="shared" si="165"/>
        <v>0</v>
      </c>
      <c r="DK76">
        <f t="shared" si="166"/>
        <v>0</v>
      </c>
      <c r="DL76" t="b">
        <f t="shared" si="167"/>
        <v>0</v>
      </c>
      <c r="DM76" t="b">
        <f t="shared" si="168"/>
        <v>0</v>
      </c>
      <c r="DN76" t="e">
        <f t="shared" si="94"/>
        <v>#N/A</v>
      </c>
      <c r="DO76" t="e">
        <f t="shared" si="95"/>
        <v>#N/A</v>
      </c>
      <c r="DP76">
        <f t="shared" si="169"/>
        <v>0</v>
      </c>
      <c r="DQ76">
        <f t="shared" si="170"/>
        <v>0</v>
      </c>
    </row>
    <row r="77" spans="2:121" x14ac:dyDescent="0.25">
      <c r="B77" s="1">
        <v>68</v>
      </c>
      <c r="C77" s="1"/>
      <c r="D77" s="1"/>
      <c r="E77" s="1"/>
      <c r="F77" s="1"/>
      <c r="G77" s="1"/>
      <c r="H77" s="1"/>
      <c r="AF77" t="b">
        <f t="shared" si="110"/>
        <v>0</v>
      </c>
      <c r="AG77" t="b">
        <f t="shared" si="111"/>
        <v>0</v>
      </c>
      <c r="AH77" t="b">
        <f t="shared" si="112"/>
        <v>0</v>
      </c>
      <c r="AI77" t="b">
        <f t="shared" si="113"/>
        <v>0</v>
      </c>
      <c r="AJ77">
        <f t="shared" si="114"/>
        <v>0</v>
      </c>
      <c r="AK77">
        <f t="shared" si="115"/>
        <v>0</v>
      </c>
      <c r="AL77" t="b">
        <f t="shared" si="171"/>
        <v>0</v>
      </c>
      <c r="AM77" t="b">
        <f t="shared" si="116"/>
        <v>0</v>
      </c>
      <c r="AN77" t="e">
        <f t="shared" si="68"/>
        <v>#N/A</v>
      </c>
      <c r="AO77" t="e">
        <f t="shared" si="69"/>
        <v>#N/A</v>
      </c>
      <c r="AP77">
        <f t="shared" si="117"/>
        <v>0</v>
      </c>
      <c r="AQ77">
        <f t="shared" si="118"/>
        <v>0</v>
      </c>
      <c r="AR77" t="b">
        <f t="shared" si="119"/>
        <v>0</v>
      </c>
      <c r="AS77" t="b">
        <f t="shared" si="120"/>
        <v>0</v>
      </c>
      <c r="AT77" t="e">
        <f t="shared" si="70"/>
        <v>#N/A</v>
      </c>
      <c r="AU77" t="e">
        <f t="shared" si="71"/>
        <v>#N/A</v>
      </c>
      <c r="AV77">
        <f t="shared" si="121"/>
        <v>0</v>
      </c>
      <c r="AW77">
        <f t="shared" si="122"/>
        <v>0</v>
      </c>
      <c r="AX77" t="b">
        <f t="shared" si="123"/>
        <v>0</v>
      </c>
      <c r="AY77" t="b">
        <f t="shared" si="124"/>
        <v>0</v>
      </c>
      <c r="AZ77" t="e">
        <f t="shared" si="72"/>
        <v>#N/A</v>
      </c>
      <c r="BA77" t="e">
        <f t="shared" si="73"/>
        <v>#N/A</v>
      </c>
      <c r="BB77">
        <f t="shared" si="125"/>
        <v>0</v>
      </c>
      <c r="BC77">
        <f t="shared" si="126"/>
        <v>0</v>
      </c>
      <c r="BD77" t="b">
        <f t="shared" si="127"/>
        <v>0</v>
      </c>
      <c r="BE77" t="b">
        <f t="shared" si="128"/>
        <v>0</v>
      </c>
      <c r="BF77" t="e">
        <f t="shared" si="74"/>
        <v>#N/A</v>
      </c>
      <c r="BG77" t="e">
        <f t="shared" si="75"/>
        <v>#N/A</v>
      </c>
      <c r="BH77">
        <f t="shared" si="129"/>
        <v>0</v>
      </c>
      <c r="BI77">
        <f t="shared" si="130"/>
        <v>0</v>
      </c>
      <c r="BJ77" t="b">
        <f t="shared" si="131"/>
        <v>0</v>
      </c>
      <c r="BK77" t="b">
        <f t="shared" si="132"/>
        <v>0</v>
      </c>
      <c r="BL77" t="e">
        <f t="shared" si="76"/>
        <v>#N/A</v>
      </c>
      <c r="BM77" t="e">
        <f t="shared" si="77"/>
        <v>#N/A</v>
      </c>
      <c r="BN77">
        <f t="shared" si="133"/>
        <v>0</v>
      </c>
      <c r="BO77">
        <f t="shared" si="134"/>
        <v>0</v>
      </c>
      <c r="BP77" t="b">
        <f t="shared" si="135"/>
        <v>0</v>
      </c>
      <c r="BQ77" t="b">
        <f t="shared" si="136"/>
        <v>0</v>
      </c>
      <c r="BR77" t="e">
        <f t="shared" si="78"/>
        <v>#N/A</v>
      </c>
      <c r="BS77" t="e">
        <f t="shared" si="79"/>
        <v>#N/A</v>
      </c>
      <c r="BT77">
        <f t="shared" si="137"/>
        <v>0</v>
      </c>
      <c r="BU77">
        <f t="shared" si="138"/>
        <v>0</v>
      </c>
      <c r="BV77" t="b">
        <f t="shared" si="139"/>
        <v>0</v>
      </c>
      <c r="BW77" t="b">
        <f t="shared" si="140"/>
        <v>0</v>
      </c>
      <c r="BX77" t="e">
        <f t="shared" si="80"/>
        <v>#N/A</v>
      </c>
      <c r="BY77" t="e">
        <f t="shared" si="81"/>
        <v>#N/A</v>
      </c>
      <c r="BZ77">
        <f t="shared" si="141"/>
        <v>0</v>
      </c>
      <c r="CA77">
        <f t="shared" si="142"/>
        <v>0</v>
      </c>
      <c r="CB77" t="b">
        <f t="shared" si="143"/>
        <v>0</v>
      </c>
      <c r="CC77" t="b">
        <f t="shared" si="144"/>
        <v>0</v>
      </c>
      <c r="CD77" t="e">
        <f t="shared" si="82"/>
        <v>#N/A</v>
      </c>
      <c r="CE77" t="e">
        <f t="shared" si="83"/>
        <v>#N/A</v>
      </c>
      <c r="CF77">
        <f t="shared" si="145"/>
        <v>0</v>
      </c>
      <c r="CG77">
        <f t="shared" si="146"/>
        <v>0</v>
      </c>
      <c r="CH77" t="b">
        <f t="shared" si="147"/>
        <v>0</v>
      </c>
      <c r="CI77" t="b">
        <f t="shared" si="148"/>
        <v>0</v>
      </c>
      <c r="CJ77" t="e">
        <f t="shared" si="84"/>
        <v>#N/A</v>
      </c>
      <c r="CK77" t="e">
        <f t="shared" si="85"/>
        <v>#N/A</v>
      </c>
      <c r="CL77">
        <f t="shared" si="149"/>
        <v>0</v>
      </c>
      <c r="CM77">
        <f t="shared" si="150"/>
        <v>0</v>
      </c>
      <c r="CN77" t="b">
        <f t="shared" si="151"/>
        <v>0</v>
      </c>
      <c r="CO77" t="b">
        <f t="shared" si="152"/>
        <v>0</v>
      </c>
      <c r="CP77" t="e">
        <f t="shared" si="86"/>
        <v>#N/A</v>
      </c>
      <c r="CQ77" t="e">
        <f t="shared" si="87"/>
        <v>#N/A</v>
      </c>
      <c r="CR77">
        <f t="shared" si="153"/>
        <v>0</v>
      </c>
      <c r="CS77">
        <f t="shared" si="154"/>
        <v>0</v>
      </c>
      <c r="CT77" t="b">
        <f t="shared" si="155"/>
        <v>0</v>
      </c>
      <c r="CU77" t="b">
        <f t="shared" si="156"/>
        <v>0</v>
      </c>
      <c r="CV77" t="e">
        <f t="shared" si="88"/>
        <v>#N/A</v>
      </c>
      <c r="CW77" t="e">
        <f t="shared" si="89"/>
        <v>#N/A</v>
      </c>
      <c r="CX77">
        <f t="shared" si="157"/>
        <v>0</v>
      </c>
      <c r="CY77">
        <f t="shared" si="158"/>
        <v>0</v>
      </c>
      <c r="CZ77" t="b">
        <f t="shared" si="159"/>
        <v>0</v>
      </c>
      <c r="DA77" t="b">
        <f t="shared" si="160"/>
        <v>0</v>
      </c>
      <c r="DB77" t="e">
        <f t="shared" si="90"/>
        <v>#N/A</v>
      </c>
      <c r="DC77" t="e">
        <f t="shared" si="91"/>
        <v>#N/A</v>
      </c>
      <c r="DD77">
        <f t="shared" si="161"/>
        <v>0</v>
      </c>
      <c r="DE77">
        <f t="shared" si="162"/>
        <v>0</v>
      </c>
      <c r="DF77" t="b">
        <f t="shared" si="163"/>
        <v>0</v>
      </c>
      <c r="DG77" t="b">
        <f t="shared" si="164"/>
        <v>0</v>
      </c>
      <c r="DH77" t="e">
        <f t="shared" si="92"/>
        <v>#N/A</v>
      </c>
      <c r="DI77" t="e">
        <f t="shared" si="93"/>
        <v>#N/A</v>
      </c>
      <c r="DJ77">
        <f t="shared" si="165"/>
        <v>0</v>
      </c>
      <c r="DK77">
        <f t="shared" si="166"/>
        <v>0</v>
      </c>
      <c r="DL77" t="b">
        <f t="shared" si="167"/>
        <v>0</v>
      </c>
      <c r="DM77" t="b">
        <f t="shared" si="168"/>
        <v>0</v>
      </c>
      <c r="DN77" t="e">
        <f t="shared" si="94"/>
        <v>#N/A</v>
      </c>
      <c r="DO77" t="e">
        <f t="shared" si="95"/>
        <v>#N/A</v>
      </c>
      <c r="DP77">
        <f t="shared" si="169"/>
        <v>0</v>
      </c>
      <c r="DQ77">
        <f t="shared" si="170"/>
        <v>0</v>
      </c>
    </row>
    <row r="78" spans="2:121" x14ac:dyDescent="0.25">
      <c r="B78" s="1">
        <v>69</v>
      </c>
      <c r="C78" s="1"/>
      <c r="D78" s="1"/>
      <c r="E78" s="1"/>
      <c r="F78" s="1"/>
      <c r="G78" s="1"/>
      <c r="H78" s="1"/>
      <c r="AF78" t="b">
        <f t="shared" si="110"/>
        <v>0</v>
      </c>
      <c r="AG78" t="b">
        <f t="shared" si="111"/>
        <v>0</v>
      </c>
      <c r="AH78" t="b">
        <f t="shared" si="112"/>
        <v>0</v>
      </c>
      <c r="AI78" t="b">
        <f t="shared" si="113"/>
        <v>0</v>
      </c>
      <c r="AJ78">
        <f t="shared" si="114"/>
        <v>0</v>
      </c>
      <c r="AK78">
        <f t="shared" si="115"/>
        <v>0</v>
      </c>
      <c r="AL78" t="b">
        <f t="shared" si="171"/>
        <v>0</v>
      </c>
      <c r="AM78" t="b">
        <f t="shared" si="116"/>
        <v>0</v>
      </c>
      <c r="AN78" t="e">
        <f t="shared" si="68"/>
        <v>#N/A</v>
      </c>
      <c r="AO78" t="e">
        <f t="shared" si="69"/>
        <v>#N/A</v>
      </c>
      <c r="AP78">
        <f t="shared" si="117"/>
        <v>0</v>
      </c>
      <c r="AQ78">
        <f t="shared" si="118"/>
        <v>0</v>
      </c>
      <c r="AR78" t="b">
        <f t="shared" si="119"/>
        <v>0</v>
      </c>
      <c r="AS78" t="b">
        <f t="shared" si="120"/>
        <v>0</v>
      </c>
      <c r="AT78" t="e">
        <f t="shared" si="70"/>
        <v>#N/A</v>
      </c>
      <c r="AU78" t="e">
        <f t="shared" si="71"/>
        <v>#N/A</v>
      </c>
      <c r="AV78">
        <f t="shared" si="121"/>
        <v>0</v>
      </c>
      <c r="AW78">
        <f t="shared" si="122"/>
        <v>0</v>
      </c>
      <c r="AX78" t="b">
        <f t="shared" si="123"/>
        <v>0</v>
      </c>
      <c r="AY78" t="b">
        <f t="shared" si="124"/>
        <v>0</v>
      </c>
      <c r="AZ78" t="e">
        <f t="shared" si="72"/>
        <v>#N/A</v>
      </c>
      <c r="BA78" t="e">
        <f t="shared" si="73"/>
        <v>#N/A</v>
      </c>
      <c r="BB78">
        <f t="shared" si="125"/>
        <v>0</v>
      </c>
      <c r="BC78">
        <f t="shared" si="126"/>
        <v>0</v>
      </c>
      <c r="BD78" t="b">
        <f t="shared" si="127"/>
        <v>0</v>
      </c>
      <c r="BE78" t="b">
        <f t="shared" si="128"/>
        <v>0</v>
      </c>
      <c r="BF78" t="e">
        <f t="shared" si="74"/>
        <v>#N/A</v>
      </c>
      <c r="BG78" t="e">
        <f t="shared" si="75"/>
        <v>#N/A</v>
      </c>
      <c r="BH78">
        <f t="shared" si="129"/>
        <v>0</v>
      </c>
      <c r="BI78">
        <f t="shared" si="130"/>
        <v>0</v>
      </c>
      <c r="BJ78" t="b">
        <f t="shared" si="131"/>
        <v>0</v>
      </c>
      <c r="BK78" t="b">
        <f t="shared" si="132"/>
        <v>0</v>
      </c>
      <c r="BL78" t="e">
        <f t="shared" si="76"/>
        <v>#N/A</v>
      </c>
      <c r="BM78" t="e">
        <f t="shared" si="77"/>
        <v>#N/A</v>
      </c>
      <c r="BN78">
        <f t="shared" si="133"/>
        <v>0</v>
      </c>
      <c r="BO78">
        <f t="shared" si="134"/>
        <v>0</v>
      </c>
      <c r="BP78" t="b">
        <f t="shared" si="135"/>
        <v>0</v>
      </c>
      <c r="BQ78" t="b">
        <f t="shared" si="136"/>
        <v>0</v>
      </c>
      <c r="BR78" t="e">
        <f t="shared" si="78"/>
        <v>#N/A</v>
      </c>
      <c r="BS78" t="e">
        <f t="shared" si="79"/>
        <v>#N/A</v>
      </c>
      <c r="BT78">
        <f t="shared" si="137"/>
        <v>0</v>
      </c>
      <c r="BU78">
        <f t="shared" si="138"/>
        <v>0</v>
      </c>
      <c r="BV78" t="b">
        <f t="shared" si="139"/>
        <v>0</v>
      </c>
      <c r="BW78" t="b">
        <f t="shared" si="140"/>
        <v>0</v>
      </c>
      <c r="BX78" t="e">
        <f t="shared" si="80"/>
        <v>#N/A</v>
      </c>
      <c r="BY78" t="e">
        <f t="shared" si="81"/>
        <v>#N/A</v>
      </c>
      <c r="BZ78">
        <f t="shared" si="141"/>
        <v>0</v>
      </c>
      <c r="CA78">
        <f t="shared" si="142"/>
        <v>0</v>
      </c>
      <c r="CB78" t="b">
        <f t="shared" si="143"/>
        <v>0</v>
      </c>
      <c r="CC78" t="b">
        <f t="shared" si="144"/>
        <v>0</v>
      </c>
      <c r="CD78" t="e">
        <f t="shared" si="82"/>
        <v>#N/A</v>
      </c>
      <c r="CE78" t="e">
        <f t="shared" si="83"/>
        <v>#N/A</v>
      </c>
      <c r="CF78">
        <f t="shared" si="145"/>
        <v>0</v>
      </c>
      <c r="CG78">
        <f t="shared" si="146"/>
        <v>0</v>
      </c>
      <c r="CH78" t="b">
        <f t="shared" si="147"/>
        <v>0</v>
      </c>
      <c r="CI78" t="b">
        <f t="shared" si="148"/>
        <v>0</v>
      </c>
      <c r="CJ78" t="e">
        <f t="shared" si="84"/>
        <v>#N/A</v>
      </c>
      <c r="CK78" t="e">
        <f t="shared" si="85"/>
        <v>#N/A</v>
      </c>
      <c r="CL78">
        <f t="shared" si="149"/>
        <v>0</v>
      </c>
      <c r="CM78">
        <f t="shared" si="150"/>
        <v>0</v>
      </c>
      <c r="CN78" t="b">
        <f t="shared" si="151"/>
        <v>0</v>
      </c>
      <c r="CO78" t="b">
        <f t="shared" si="152"/>
        <v>0</v>
      </c>
      <c r="CP78" t="e">
        <f t="shared" si="86"/>
        <v>#N/A</v>
      </c>
      <c r="CQ78" t="e">
        <f t="shared" si="87"/>
        <v>#N/A</v>
      </c>
      <c r="CR78">
        <f t="shared" si="153"/>
        <v>0</v>
      </c>
      <c r="CS78">
        <f t="shared" si="154"/>
        <v>0</v>
      </c>
      <c r="CT78" t="b">
        <f t="shared" si="155"/>
        <v>0</v>
      </c>
      <c r="CU78" t="b">
        <f t="shared" si="156"/>
        <v>0</v>
      </c>
      <c r="CV78" t="e">
        <f t="shared" si="88"/>
        <v>#N/A</v>
      </c>
      <c r="CW78" t="e">
        <f t="shared" si="89"/>
        <v>#N/A</v>
      </c>
      <c r="CX78">
        <f t="shared" si="157"/>
        <v>0</v>
      </c>
      <c r="CY78">
        <f t="shared" si="158"/>
        <v>0</v>
      </c>
      <c r="CZ78" t="b">
        <f t="shared" si="159"/>
        <v>0</v>
      </c>
      <c r="DA78" t="b">
        <f t="shared" si="160"/>
        <v>0</v>
      </c>
      <c r="DB78" t="e">
        <f t="shared" si="90"/>
        <v>#N/A</v>
      </c>
      <c r="DC78" t="e">
        <f t="shared" si="91"/>
        <v>#N/A</v>
      </c>
      <c r="DD78">
        <f t="shared" si="161"/>
        <v>0</v>
      </c>
      <c r="DE78">
        <f t="shared" si="162"/>
        <v>0</v>
      </c>
      <c r="DF78" t="b">
        <f t="shared" si="163"/>
        <v>0</v>
      </c>
      <c r="DG78" t="b">
        <f t="shared" si="164"/>
        <v>0</v>
      </c>
      <c r="DH78" t="e">
        <f t="shared" si="92"/>
        <v>#N/A</v>
      </c>
      <c r="DI78" t="e">
        <f t="shared" si="93"/>
        <v>#N/A</v>
      </c>
      <c r="DJ78">
        <f t="shared" si="165"/>
        <v>0</v>
      </c>
      <c r="DK78">
        <f t="shared" si="166"/>
        <v>0</v>
      </c>
      <c r="DL78" t="b">
        <f t="shared" si="167"/>
        <v>0</v>
      </c>
      <c r="DM78" t="b">
        <f t="shared" si="168"/>
        <v>0</v>
      </c>
      <c r="DN78" t="e">
        <f t="shared" si="94"/>
        <v>#N/A</v>
      </c>
      <c r="DO78" t="e">
        <f t="shared" si="95"/>
        <v>#N/A</v>
      </c>
      <c r="DP78">
        <f t="shared" si="169"/>
        <v>0</v>
      </c>
      <c r="DQ78">
        <f t="shared" si="170"/>
        <v>0</v>
      </c>
    </row>
    <row r="79" spans="2:121" x14ac:dyDescent="0.25">
      <c r="B79" s="1">
        <v>70</v>
      </c>
      <c r="C79" s="1"/>
      <c r="D79" s="1"/>
      <c r="E79" s="1"/>
      <c r="F79" s="1"/>
      <c r="G79" s="1"/>
      <c r="H79" s="1"/>
      <c r="AF79" t="b">
        <f t="shared" si="110"/>
        <v>0</v>
      </c>
      <c r="AG79" t="b">
        <f t="shared" si="111"/>
        <v>0</v>
      </c>
      <c r="AH79" t="b">
        <f t="shared" si="112"/>
        <v>0</v>
      </c>
      <c r="AI79" t="b">
        <f t="shared" si="113"/>
        <v>0</v>
      </c>
      <c r="AJ79">
        <f t="shared" si="114"/>
        <v>0</v>
      </c>
      <c r="AK79">
        <f t="shared" si="115"/>
        <v>0</v>
      </c>
      <c r="AL79" t="b">
        <f t="shared" si="171"/>
        <v>0</v>
      </c>
      <c r="AM79" t="b">
        <f t="shared" si="116"/>
        <v>0</v>
      </c>
      <c r="AN79" t="e">
        <f t="shared" si="68"/>
        <v>#N/A</v>
      </c>
      <c r="AO79" t="e">
        <f t="shared" si="69"/>
        <v>#N/A</v>
      </c>
      <c r="AP79">
        <f t="shared" si="117"/>
        <v>0</v>
      </c>
      <c r="AQ79">
        <f t="shared" si="118"/>
        <v>0</v>
      </c>
      <c r="AR79" t="b">
        <f t="shared" si="119"/>
        <v>0</v>
      </c>
      <c r="AS79" t="b">
        <f t="shared" si="120"/>
        <v>0</v>
      </c>
      <c r="AT79" t="e">
        <f t="shared" si="70"/>
        <v>#N/A</v>
      </c>
      <c r="AU79" t="e">
        <f t="shared" si="71"/>
        <v>#N/A</v>
      </c>
      <c r="AV79">
        <f t="shared" si="121"/>
        <v>0</v>
      </c>
      <c r="AW79">
        <f t="shared" si="122"/>
        <v>0</v>
      </c>
      <c r="AX79" t="b">
        <f t="shared" si="123"/>
        <v>0</v>
      </c>
      <c r="AY79" t="b">
        <f t="shared" si="124"/>
        <v>0</v>
      </c>
      <c r="AZ79" t="e">
        <f t="shared" si="72"/>
        <v>#N/A</v>
      </c>
      <c r="BA79" t="e">
        <f t="shared" si="73"/>
        <v>#N/A</v>
      </c>
      <c r="BB79">
        <f t="shared" si="125"/>
        <v>0</v>
      </c>
      <c r="BC79">
        <f t="shared" si="126"/>
        <v>0</v>
      </c>
      <c r="BD79" t="b">
        <f t="shared" si="127"/>
        <v>0</v>
      </c>
      <c r="BE79" t="b">
        <f t="shared" si="128"/>
        <v>0</v>
      </c>
      <c r="BF79" t="e">
        <f t="shared" si="74"/>
        <v>#N/A</v>
      </c>
      <c r="BG79" t="e">
        <f t="shared" si="75"/>
        <v>#N/A</v>
      </c>
      <c r="BH79">
        <f t="shared" si="129"/>
        <v>0</v>
      </c>
      <c r="BI79">
        <f t="shared" si="130"/>
        <v>0</v>
      </c>
      <c r="BJ79" t="b">
        <f t="shared" si="131"/>
        <v>0</v>
      </c>
      <c r="BK79" t="b">
        <f t="shared" si="132"/>
        <v>0</v>
      </c>
      <c r="BL79" t="e">
        <f t="shared" si="76"/>
        <v>#N/A</v>
      </c>
      <c r="BM79" t="e">
        <f t="shared" si="77"/>
        <v>#N/A</v>
      </c>
      <c r="BN79">
        <f t="shared" si="133"/>
        <v>0</v>
      </c>
      <c r="BO79">
        <f t="shared" si="134"/>
        <v>0</v>
      </c>
      <c r="BP79" t="b">
        <f t="shared" si="135"/>
        <v>0</v>
      </c>
      <c r="BQ79" t="b">
        <f t="shared" si="136"/>
        <v>0</v>
      </c>
      <c r="BR79" t="e">
        <f t="shared" si="78"/>
        <v>#N/A</v>
      </c>
      <c r="BS79" t="e">
        <f t="shared" si="79"/>
        <v>#N/A</v>
      </c>
      <c r="BT79">
        <f t="shared" si="137"/>
        <v>0</v>
      </c>
      <c r="BU79">
        <f t="shared" si="138"/>
        <v>0</v>
      </c>
      <c r="BV79" t="b">
        <f t="shared" si="139"/>
        <v>0</v>
      </c>
      <c r="BW79" t="b">
        <f t="shared" si="140"/>
        <v>0</v>
      </c>
      <c r="BX79" t="e">
        <f t="shared" si="80"/>
        <v>#N/A</v>
      </c>
      <c r="BY79" t="e">
        <f t="shared" si="81"/>
        <v>#N/A</v>
      </c>
      <c r="BZ79">
        <f t="shared" si="141"/>
        <v>0</v>
      </c>
      <c r="CA79">
        <f t="shared" si="142"/>
        <v>0</v>
      </c>
      <c r="CB79" t="b">
        <f t="shared" si="143"/>
        <v>0</v>
      </c>
      <c r="CC79" t="b">
        <f t="shared" si="144"/>
        <v>0</v>
      </c>
      <c r="CD79" t="e">
        <f t="shared" si="82"/>
        <v>#N/A</v>
      </c>
      <c r="CE79" t="e">
        <f t="shared" si="83"/>
        <v>#N/A</v>
      </c>
      <c r="CF79">
        <f t="shared" si="145"/>
        <v>0</v>
      </c>
      <c r="CG79">
        <f t="shared" si="146"/>
        <v>0</v>
      </c>
      <c r="CH79" t="b">
        <f t="shared" si="147"/>
        <v>0</v>
      </c>
      <c r="CI79" t="b">
        <f t="shared" si="148"/>
        <v>0</v>
      </c>
      <c r="CJ79" t="e">
        <f t="shared" si="84"/>
        <v>#N/A</v>
      </c>
      <c r="CK79" t="e">
        <f t="shared" si="85"/>
        <v>#N/A</v>
      </c>
      <c r="CL79">
        <f t="shared" si="149"/>
        <v>0</v>
      </c>
      <c r="CM79">
        <f t="shared" si="150"/>
        <v>0</v>
      </c>
      <c r="CN79" t="b">
        <f t="shared" si="151"/>
        <v>0</v>
      </c>
      <c r="CO79" t="b">
        <f t="shared" si="152"/>
        <v>0</v>
      </c>
      <c r="CP79" t="e">
        <f t="shared" si="86"/>
        <v>#N/A</v>
      </c>
      <c r="CQ79" t="e">
        <f t="shared" si="87"/>
        <v>#N/A</v>
      </c>
      <c r="CR79">
        <f t="shared" si="153"/>
        <v>0</v>
      </c>
      <c r="CS79">
        <f t="shared" si="154"/>
        <v>0</v>
      </c>
      <c r="CT79" t="b">
        <f t="shared" si="155"/>
        <v>0</v>
      </c>
      <c r="CU79" t="b">
        <f t="shared" si="156"/>
        <v>0</v>
      </c>
      <c r="CV79" t="e">
        <f t="shared" si="88"/>
        <v>#N/A</v>
      </c>
      <c r="CW79" t="e">
        <f t="shared" si="89"/>
        <v>#N/A</v>
      </c>
      <c r="CX79">
        <f t="shared" si="157"/>
        <v>0</v>
      </c>
      <c r="CY79">
        <f t="shared" si="158"/>
        <v>0</v>
      </c>
      <c r="CZ79" t="b">
        <f t="shared" si="159"/>
        <v>0</v>
      </c>
      <c r="DA79" t="b">
        <f t="shared" si="160"/>
        <v>0</v>
      </c>
      <c r="DB79" t="e">
        <f t="shared" si="90"/>
        <v>#N/A</v>
      </c>
      <c r="DC79" t="e">
        <f t="shared" si="91"/>
        <v>#N/A</v>
      </c>
      <c r="DD79">
        <f t="shared" si="161"/>
        <v>0</v>
      </c>
      <c r="DE79">
        <f t="shared" si="162"/>
        <v>0</v>
      </c>
      <c r="DF79" t="b">
        <f t="shared" si="163"/>
        <v>0</v>
      </c>
      <c r="DG79" t="b">
        <f t="shared" si="164"/>
        <v>0</v>
      </c>
      <c r="DH79" t="e">
        <f t="shared" si="92"/>
        <v>#N/A</v>
      </c>
      <c r="DI79" t="e">
        <f t="shared" si="93"/>
        <v>#N/A</v>
      </c>
      <c r="DJ79">
        <f t="shared" si="165"/>
        <v>0</v>
      </c>
      <c r="DK79">
        <f t="shared" si="166"/>
        <v>0</v>
      </c>
      <c r="DL79" t="b">
        <f t="shared" si="167"/>
        <v>0</v>
      </c>
      <c r="DM79" t="b">
        <f t="shared" si="168"/>
        <v>0</v>
      </c>
      <c r="DN79" t="e">
        <f t="shared" si="94"/>
        <v>#N/A</v>
      </c>
      <c r="DO79" t="e">
        <f t="shared" si="95"/>
        <v>#N/A</v>
      </c>
      <c r="DP79">
        <f t="shared" si="169"/>
        <v>0</v>
      </c>
      <c r="DQ79">
        <f t="shared" si="170"/>
        <v>0</v>
      </c>
    </row>
    <row r="80" spans="2:121" x14ac:dyDescent="0.25">
      <c r="B80" s="1">
        <v>71</v>
      </c>
      <c r="C80" s="1"/>
      <c r="D80" s="1"/>
      <c r="E80" s="1"/>
      <c r="F80" s="1"/>
      <c r="G80" s="1"/>
      <c r="H80" s="1"/>
      <c r="AF80" t="b">
        <f t="shared" ref="AF80:AF111" si="172">IF(C74&gt;0,C74,FALSE)</f>
        <v>0</v>
      </c>
      <c r="AG80" t="b">
        <f t="shared" ref="AG80:AG111" si="173">IF(D74&gt;0,D74,FALSE)</f>
        <v>0</v>
      </c>
      <c r="AH80" t="b">
        <f t="shared" ref="AH80:AH111" si="174">IF(C74&gt;0,_xlfn.RANK.AVG(AF80,$AF$16:$AG$115,1),FALSE)</f>
        <v>0</v>
      </c>
      <c r="AI80" t="b">
        <f t="shared" ref="AI80:AI111" si="175">IF(D74&gt;0,_xlfn.RANK.AVG(AG80,$AF$16:$AG$115,1),FALSE)</f>
        <v>0</v>
      </c>
      <c r="AJ80">
        <f t="shared" ref="AJ80:AJ111" si="176">IF(C74&gt;0,AH80,0)</f>
        <v>0</v>
      </c>
      <c r="AK80">
        <f t="shared" ref="AK80:AK111" si="177">IF(D74&gt;0,AI80,0)</f>
        <v>0</v>
      </c>
      <c r="AL80" t="b">
        <f t="shared" si="171"/>
        <v>0</v>
      </c>
      <c r="AM80" t="b">
        <f t="shared" ref="AM80:AM111" si="178">IF(E74&gt;0,E74,FALSE)</f>
        <v>0</v>
      </c>
      <c r="AN80" t="e">
        <f t="shared" si="68"/>
        <v>#N/A</v>
      </c>
      <c r="AO80" t="e">
        <f t="shared" si="69"/>
        <v>#N/A</v>
      </c>
      <c r="AP80">
        <f t="shared" ref="AP80:AP111" si="179">IF(C74&gt;0,AN80,0)</f>
        <v>0</v>
      </c>
      <c r="AQ80">
        <f t="shared" ref="AQ80:AQ111" si="180">IF(E74&gt;0,AO80,0)</f>
        <v>0</v>
      </c>
      <c r="AR80" t="b">
        <f t="shared" ref="AR80:AR111" si="181">IF($C74&gt;0,$C74,FALSE)</f>
        <v>0</v>
      </c>
      <c r="AS80" t="b">
        <f t="shared" ref="AS80:AS111" si="182">IF($F74&gt;0,$F74,FALSE)</f>
        <v>0</v>
      </c>
      <c r="AT80" t="e">
        <f t="shared" si="70"/>
        <v>#N/A</v>
      </c>
      <c r="AU80" t="e">
        <f t="shared" si="71"/>
        <v>#N/A</v>
      </c>
      <c r="AV80">
        <f t="shared" ref="AV80:AV111" si="183">IF($C74&gt;0,AT80,0)</f>
        <v>0</v>
      </c>
      <c r="AW80">
        <f t="shared" ref="AW80:AW111" si="184">IF($F74&gt;0,AU80,0)</f>
        <v>0</v>
      </c>
      <c r="AX80" t="b">
        <f t="shared" ref="AX80:AX111" si="185">IF($C74&gt;0,$C74,FALSE)</f>
        <v>0</v>
      </c>
      <c r="AY80" t="b">
        <f t="shared" ref="AY80:AY111" si="186">IF($G74&gt;0,$G74,FALSE)</f>
        <v>0</v>
      </c>
      <c r="AZ80" t="e">
        <f t="shared" si="72"/>
        <v>#N/A</v>
      </c>
      <c r="BA80" t="e">
        <f t="shared" si="73"/>
        <v>#N/A</v>
      </c>
      <c r="BB80">
        <f t="shared" ref="BB80:BB111" si="187">IF($C74&gt;0,AZ80,0)</f>
        <v>0</v>
      </c>
      <c r="BC80">
        <f t="shared" ref="BC80:BC111" si="188">IF($G74&gt;0,BA80,0)</f>
        <v>0</v>
      </c>
      <c r="BD80" t="b">
        <f t="shared" ref="BD80:BD111" si="189">IF($C74&gt;0,$C74,FALSE)</f>
        <v>0</v>
      </c>
      <c r="BE80" t="b">
        <f t="shared" ref="BE80:BE111" si="190">IF($H74&gt;0,$H74,FALSE)</f>
        <v>0</v>
      </c>
      <c r="BF80" t="e">
        <f t="shared" si="74"/>
        <v>#N/A</v>
      </c>
      <c r="BG80" t="e">
        <f t="shared" si="75"/>
        <v>#N/A</v>
      </c>
      <c r="BH80">
        <f t="shared" ref="BH80:BH111" si="191">IF($C74&gt;0,BF80,0)</f>
        <v>0</v>
      </c>
      <c r="BI80">
        <f t="shared" ref="BI80:BI111" si="192">IF($H74&gt;0,BG80,0)</f>
        <v>0</v>
      </c>
      <c r="BJ80" t="b">
        <f t="shared" ref="BJ80:BJ111" si="193">IF($D74&gt;0,$D74,FALSE)</f>
        <v>0</v>
      </c>
      <c r="BK80" t="b">
        <f t="shared" ref="BK80:BK111" si="194">IF($E74&gt;0,$E74,FALSE)</f>
        <v>0</v>
      </c>
      <c r="BL80" t="e">
        <f t="shared" si="76"/>
        <v>#N/A</v>
      </c>
      <c r="BM80" t="e">
        <f t="shared" si="77"/>
        <v>#N/A</v>
      </c>
      <c r="BN80">
        <f t="shared" ref="BN80:BN111" si="195">IF($D74&gt;0,BL80,0)</f>
        <v>0</v>
      </c>
      <c r="BO80">
        <f t="shared" ref="BO80:BO111" si="196">IF($E74&gt;0,BM80,0)</f>
        <v>0</v>
      </c>
      <c r="BP80" t="b">
        <f t="shared" ref="BP80:BP111" si="197">IF($D74&gt;0,$D74,FALSE)</f>
        <v>0</v>
      </c>
      <c r="BQ80" t="b">
        <f t="shared" ref="BQ80:BQ111" si="198">IF($F74&gt;0,$F74,FALSE)</f>
        <v>0</v>
      </c>
      <c r="BR80" t="e">
        <f t="shared" si="78"/>
        <v>#N/A</v>
      </c>
      <c r="BS80" t="e">
        <f t="shared" si="79"/>
        <v>#N/A</v>
      </c>
      <c r="BT80">
        <f t="shared" ref="BT80:BT111" si="199">IF($D74&gt;0,BR80,0)</f>
        <v>0</v>
      </c>
      <c r="BU80">
        <f t="shared" ref="BU80:BU111" si="200">IF($F74&gt;0,BS80,0)</f>
        <v>0</v>
      </c>
      <c r="BV80" t="b">
        <f t="shared" ref="BV80:BV111" si="201">IF($D74&gt;0,$D74,FALSE)</f>
        <v>0</v>
      </c>
      <c r="BW80" t="b">
        <f t="shared" ref="BW80:BW111" si="202">IF($G74&gt;0,$G74,FALSE)</f>
        <v>0</v>
      </c>
      <c r="BX80" t="e">
        <f t="shared" si="80"/>
        <v>#N/A</v>
      </c>
      <c r="BY80" t="e">
        <f t="shared" si="81"/>
        <v>#N/A</v>
      </c>
      <c r="BZ80">
        <f t="shared" ref="BZ80:BZ111" si="203">IF($D74&gt;0,BX80,0)</f>
        <v>0</v>
      </c>
      <c r="CA80">
        <f t="shared" ref="CA80:CA111" si="204">IF($G74&gt;0,BY80,0)</f>
        <v>0</v>
      </c>
      <c r="CB80" t="b">
        <f t="shared" ref="CB80:CB111" si="205">IF($D74&gt;0,$D74,FALSE)</f>
        <v>0</v>
      </c>
      <c r="CC80" t="b">
        <f t="shared" ref="CC80:CC111" si="206">IF($H74&gt;0,$H74,FALSE)</f>
        <v>0</v>
      </c>
      <c r="CD80" t="e">
        <f t="shared" si="82"/>
        <v>#N/A</v>
      </c>
      <c r="CE80" t="e">
        <f t="shared" si="83"/>
        <v>#N/A</v>
      </c>
      <c r="CF80">
        <f t="shared" ref="CF80:CF111" si="207">IF($D74&gt;0,CD80,0)</f>
        <v>0</v>
      </c>
      <c r="CG80">
        <f t="shared" ref="CG80:CG111" si="208">IF($H74&gt;0,CE80,0)</f>
        <v>0</v>
      </c>
      <c r="CH80" t="b">
        <f t="shared" ref="CH80:CH111" si="209">IF($E74&gt;0,$E74,FALSE)</f>
        <v>0</v>
      </c>
      <c r="CI80" t="b">
        <f t="shared" ref="CI80:CI111" si="210">IF($F74&gt;0,$F74,FALSE)</f>
        <v>0</v>
      </c>
      <c r="CJ80" t="e">
        <f t="shared" si="84"/>
        <v>#N/A</v>
      </c>
      <c r="CK80" t="e">
        <f t="shared" si="85"/>
        <v>#N/A</v>
      </c>
      <c r="CL80">
        <f t="shared" ref="CL80:CL111" si="211">IF($E74&gt;0,CJ80,0)</f>
        <v>0</v>
      </c>
      <c r="CM80">
        <f t="shared" ref="CM80:CM111" si="212">IF($F74&gt;0,CK80,0)</f>
        <v>0</v>
      </c>
      <c r="CN80" t="b">
        <f t="shared" ref="CN80:CN111" si="213">IF($E74&gt;0,$E74,FALSE)</f>
        <v>0</v>
      </c>
      <c r="CO80" t="b">
        <f t="shared" ref="CO80:CO111" si="214">IF($G74&gt;0,$G74,FALSE)</f>
        <v>0</v>
      </c>
      <c r="CP80" t="e">
        <f t="shared" si="86"/>
        <v>#N/A</v>
      </c>
      <c r="CQ80" t="e">
        <f t="shared" si="87"/>
        <v>#N/A</v>
      </c>
      <c r="CR80">
        <f t="shared" ref="CR80:CR111" si="215">IF($E74&gt;0,CP80,0)</f>
        <v>0</v>
      </c>
      <c r="CS80">
        <f t="shared" ref="CS80:CS111" si="216">IF($G74&gt;0,CQ80,0)</f>
        <v>0</v>
      </c>
      <c r="CT80" t="b">
        <f t="shared" ref="CT80:CT111" si="217">IF($E74&gt;0,$E74,FALSE)</f>
        <v>0</v>
      </c>
      <c r="CU80" t="b">
        <f t="shared" ref="CU80:CU111" si="218">IF($H74&gt;0,$H74,FALSE)</f>
        <v>0</v>
      </c>
      <c r="CV80" t="e">
        <f t="shared" si="88"/>
        <v>#N/A</v>
      </c>
      <c r="CW80" t="e">
        <f t="shared" si="89"/>
        <v>#N/A</v>
      </c>
      <c r="CX80">
        <f t="shared" ref="CX80:CX111" si="219">IF($E74&gt;0,CV80,0)</f>
        <v>0</v>
      </c>
      <c r="CY80">
        <f t="shared" ref="CY80:CY111" si="220">IF($H74&gt;0,CW80,0)</f>
        <v>0</v>
      </c>
      <c r="CZ80" t="b">
        <f t="shared" ref="CZ80:CZ111" si="221">IF($F74&gt;0,$F74,FALSE)</f>
        <v>0</v>
      </c>
      <c r="DA80" t="b">
        <f t="shared" ref="DA80:DA111" si="222">IF($G74&gt;0,$G74,FALSE)</f>
        <v>0</v>
      </c>
      <c r="DB80" t="e">
        <f t="shared" si="90"/>
        <v>#N/A</v>
      </c>
      <c r="DC80" t="e">
        <f t="shared" si="91"/>
        <v>#N/A</v>
      </c>
      <c r="DD80">
        <f t="shared" ref="DD80:DD111" si="223">IF($F74&gt;0,DB80,0)</f>
        <v>0</v>
      </c>
      <c r="DE80">
        <f t="shared" ref="DE80:DE111" si="224">IF($G74&gt;0,DC80,0)</f>
        <v>0</v>
      </c>
      <c r="DF80" t="b">
        <f t="shared" ref="DF80:DF111" si="225">IF($F74&gt;0,$F74,FALSE)</f>
        <v>0</v>
      </c>
      <c r="DG80" t="b">
        <f t="shared" ref="DG80:DG111" si="226">IF($H74&gt;0,$H74,FALSE)</f>
        <v>0</v>
      </c>
      <c r="DH80" t="e">
        <f t="shared" si="92"/>
        <v>#N/A</v>
      </c>
      <c r="DI80" t="e">
        <f t="shared" si="93"/>
        <v>#N/A</v>
      </c>
      <c r="DJ80">
        <f t="shared" ref="DJ80:DJ111" si="227">IF($F74&gt;0,DH80,0)</f>
        <v>0</v>
      </c>
      <c r="DK80">
        <f t="shared" ref="DK80:DK111" si="228">IF($H74&gt;0,DI80,0)</f>
        <v>0</v>
      </c>
      <c r="DL80" t="b">
        <f t="shared" ref="DL80:DL111" si="229">IF($G74&gt;0,$G74,FALSE)</f>
        <v>0</v>
      </c>
      <c r="DM80" t="b">
        <f t="shared" ref="DM80:DM111" si="230">IF($H74&gt;0,$H74,FALSE)</f>
        <v>0</v>
      </c>
      <c r="DN80" t="e">
        <f t="shared" si="94"/>
        <v>#N/A</v>
      </c>
      <c r="DO80" t="e">
        <f t="shared" si="95"/>
        <v>#N/A</v>
      </c>
      <c r="DP80">
        <f t="shared" ref="DP80:DP111" si="231">IF($G74&gt;0,DN80,0)</f>
        <v>0</v>
      </c>
      <c r="DQ80">
        <f t="shared" ref="DQ80:DQ111" si="232">IF($H74&gt;0,DO80,0)</f>
        <v>0</v>
      </c>
    </row>
    <row r="81" spans="2:121" x14ac:dyDescent="0.25">
      <c r="B81" s="1">
        <v>72</v>
      </c>
      <c r="C81" s="1"/>
      <c r="D81" s="1"/>
      <c r="E81" s="1"/>
      <c r="F81" s="1"/>
      <c r="G81" s="1"/>
      <c r="H81" s="1"/>
      <c r="AF81" t="b">
        <f t="shared" si="172"/>
        <v>0</v>
      </c>
      <c r="AG81" t="b">
        <f t="shared" si="173"/>
        <v>0</v>
      </c>
      <c r="AH81" t="b">
        <f t="shared" si="174"/>
        <v>0</v>
      </c>
      <c r="AI81" t="b">
        <f t="shared" si="175"/>
        <v>0</v>
      </c>
      <c r="AJ81">
        <f t="shared" si="176"/>
        <v>0</v>
      </c>
      <c r="AK81">
        <f t="shared" si="177"/>
        <v>0</v>
      </c>
      <c r="AL81" t="b">
        <f t="shared" ref="AL81:AL112" si="233">IF($C75&gt;0,C75,FALSE)</f>
        <v>0</v>
      </c>
      <c r="AM81" t="b">
        <f t="shared" si="178"/>
        <v>0</v>
      </c>
      <c r="AN81" t="e">
        <f t="shared" ref="AN81:AN115" si="234">_xlfn.RANK.AVG(AL81,AL$16:AM$115,1)</f>
        <v>#N/A</v>
      </c>
      <c r="AO81" t="e">
        <f t="shared" ref="AO81:AO115" si="235">_xlfn.RANK.AVG(AM81,AL$16:AM$115,1)</f>
        <v>#N/A</v>
      </c>
      <c r="AP81">
        <f t="shared" si="179"/>
        <v>0</v>
      </c>
      <c r="AQ81">
        <f t="shared" si="180"/>
        <v>0</v>
      </c>
      <c r="AR81" t="b">
        <f t="shared" si="181"/>
        <v>0</v>
      </c>
      <c r="AS81" t="b">
        <f t="shared" si="182"/>
        <v>0</v>
      </c>
      <c r="AT81" t="e">
        <f t="shared" ref="AT81:AT115" si="236">_xlfn.RANK.AVG(AR81,AR$16:AS$115,1)</f>
        <v>#N/A</v>
      </c>
      <c r="AU81" t="e">
        <f t="shared" ref="AU81:AU115" si="237">_xlfn.RANK.AVG(AS81,AR$16:AS$115,1)</f>
        <v>#N/A</v>
      </c>
      <c r="AV81">
        <f t="shared" si="183"/>
        <v>0</v>
      </c>
      <c r="AW81">
        <f t="shared" si="184"/>
        <v>0</v>
      </c>
      <c r="AX81" t="b">
        <f t="shared" si="185"/>
        <v>0</v>
      </c>
      <c r="AY81" t="b">
        <f t="shared" si="186"/>
        <v>0</v>
      </c>
      <c r="AZ81" t="e">
        <f t="shared" ref="AZ81:AZ115" si="238">_xlfn.RANK.AVG(AX81,AX$16:AY$115,1)</f>
        <v>#N/A</v>
      </c>
      <c r="BA81" t="e">
        <f t="shared" ref="BA81:BA115" si="239">_xlfn.RANK.AVG(AY81,AX$16:AY$115,1)</f>
        <v>#N/A</v>
      </c>
      <c r="BB81">
        <f t="shared" si="187"/>
        <v>0</v>
      </c>
      <c r="BC81">
        <f t="shared" si="188"/>
        <v>0</v>
      </c>
      <c r="BD81" t="b">
        <f t="shared" si="189"/>
        <v>0</v>
      </c>
      <c r="BE81" t="b">
        <f t="shared" si="190"/>
        <v>0</v>
      </c>
      <c r="BF81" t="e">
        <f t="shared" ref="BF81:BF115" si="240">_xlfn.RANK.AVG(BD81,BD$16:BE$115,1)</f>
        <v>#N/A</v>
      </c>
      <c r="BG81" t="e">
        <f t="shared" ref="BG81:BG115" si="241">_xlfn.RANK.AVG(BE81,BD$16:BE$115,1)</f>
        <v>#N/A</v>
      </c>
      <c r="BH81">
        <f t="shared" si="191"/>
        <v>0</v>
      </c>
      <c r="BI81">
        <f t="shared" si="192"/>
        <v>0</v>
      </c>
      <c r="BJ81" t="b">
        <f t="shared" si="193"/>
        <v>0</v>
      </c>
      <c r="BK81" t="b">
        <f t="shared" si="194"/>
        <v>0</v>
      </c>
      <c r="BL81" t="e">
        <f t="shared" ref="BL81:BL115" si="242">_xlfn.RANK.AVG(BJ81,BJ$16:BK$115,1)</f>
        <v>#N/A</v>
      </c>
      <c r="BM81" t="e">
        <f t="shared" ref="BM81:BM115" si="243">_xlfn.RANK.AVG(BK81,BJ$16:BK$115,1)</f>
        <v>#N/A</v>
      </c>
      <c r="BN81">
        <f t="shared" si="195"/>
        <v>0</v>
      </c>
      <c r="BO81">
        <f t="shared" si="196"/>
        <v>0</v>
      </c>
      <c r="BP81" t="b">
        <f t="shared" si="197"/>
        <v>0</v>
      </c>
      <c r="BQ81" t="b">
        <f t="shared" si="198"/>
        <v>0</v>
      </c>
      <c r="BR81" t="e">
        <f t="shared" ref="BR81:BR115" si="244">_xlfn.RANK.AVG(BP81,BP$16:BQ$115,1)</f>
        <v>#N/A</v>
      </c>
      <c r="BS81" t="e">
        <f t="shared" ref="BS81:BS115" si="245">_xlfn.RANK.AVG(BQ81,BP$16:BQ$115,1)</f>
        <v>#N/A</v>
      </c>
      <c r="BT81">
        <f t="shared" si="199"/>
        <v>0</v>
      </c>
      <c r="BU81">
        <f t="shared" si="200"/>
        <v>0</v>
      </c>
      <c r="BV81" t="b">
        <f t="shared" si="201"/>
        <v>0</v>
      </c>
      <c r="BW81" t="b">
        <f t="shared" si="202"/>
        <v>0</v>
      </c>
      <c r="BX81" t="e">
        <f t="shared" ref="BX81:BX115" si="246">_xlfn.RANK.AVG(BV81,BV$16:BW$115,1)</f>
        <v>#N/A</v>
      </c>
      <c r="BY81" t="e">
        <f t="shared" ref="BY81:BY115" si="247">_xlfn.RANK.AVG(BW81,BV$16:BW$115,1)</f>
        <v>#N/A</v>
      </c>
      <c r="BZ81">
        <f t="shared" si="203"/>
        <v>0</v>
      </c>
      <c r="CA81">
        <f t="shared" si="204"/>
        <v>0</v>
      </c>
      <c r="CB81" t="b">
        <f t="shared" si="205"/>
        <v>0</v>
      </c>
      <c r="CC81" t="b">
        <f t="shared" si="206"/>
        <v>0</v>
      </c>
      <c r="CD81" t="e">
        <f t="shared" ref="CD81:CD115" si="248">_xlfn.RANK.AVG(CB81,CB$16:CC$115,1)</f>
        <v>#N/A</v>
      </c>
      <c r="CE81" t="e">
        <f t="shared" ref="CE81:CE115" si="249">_xlfn.RANK.AVG(CC81,CB$16:CC$115,1)</f>
        <v>#N/A</v>
      </c>
      <c r="CF81">
        <f t="shared" si="207"/>
        <v>0</v>
      </c>
      <c r="CG81">
        <f t="shared" si="208"/>
        <v>0</v>
      </c>
      <c r="CH81" t="b">
        <f t="shared" si="209"/>
        <v>0</v>
      </c>
      <c r="CI81" t="b">
        <f t="shared" si="210"/>
        <v>0</v>
      </c>
      <c r="CJ81" t="e">
        <f t="shared" ref="CJ81:CJ115" si="250">_xlfn.RANK.AVG(CH81,CH$16:CI$115,1)</f>
        <v>#N/A</v>
      </c>
      <c r="CK81" t="e">
        <f t="shared" ref="CK81:CK115" si="251">_xlfn.RANK.AVG(CI81,CH$16:CI$115,1)</f>
        <v>#N/A</v>
      </c>
      <c r="CL81">
        <f t="shared" si="211"/>
        <v>0</v>
      </c>
      <c r="CM81">
        <f t="shared" si="212"/>
        <v>0</v>
      </c>
      <c r="CN81" t="b">
        <f t="shared" si="213"/>
        <v>0</v>
      </c>
      <c r="CO81" t="b">
        <f t="shared" si="214"/>
        <v>0</v>
      </c>
      <c r="CP81" t="e">
        <f t="shared" ref="CP81:CP115" si="252">_xlfn.RANK.AVG(CN81,CN$16:CO$115,1)</f>
        <v>#N/A</v>
      </c>
      <c r="CQ81" t="e">
        <f t="shared" ref="CQ81:CQ115" si="253">_xlfn.RANK.AVG(CO81,CN$16:CO$115,1)</f>
        <v>#N/A</v>
      </c>
      <c r="CR81">
        <f t="shared" si="215"/>
        <v>0</v>
      </c>
      <c r="CS81">
        <f t="shared" si="216"/>
        <v>0</v>
      </c>
      <c r="CT81" t="b">
        <f t="shared" si="217"/>
        <v>0</v>
      </c>
      <c r="CU81" t="b">
        <f t="shared" si="218"/>
        <v>0</v>
      </c>
      <c r="CV81" t="e">
        <f t="shared" ref="CV81:CV115" si="254">_xlfn.RANK.AVG(CT81,CT$16:CU$115,1)</f>
        <v>#N/A</v>
      </c>
      <c r="CW81" t="e">
        <f t="shared" ref="CW81:CW115" si="255">_xlfn.RANK.AVG(CU81,CT$16:CU$115,1)</f>
        <v>#N/A</v>
      </c>
      <c r="CX81">
        <f t="shared" si="219"/>
        <v>0</v>
      </c>
      <c r="CY81">
        <f t="shared" si="220"/>
        <v>0</v>
      </c>
      <c r="CZ81" t="b">
        <f t="shared" si="221"/>
        <v>0</v>
      </c>
      <c r="DA81" t="b">
        <f t="shared" si="222"/>
        <v>0</v>
      </c>
      <c r="DB81" t="e">
        <f t="shared" ref="DB81:DB115" si="256">_xlfn.RANK.AVG(CZ81,CZ$16:DA$115,1)</f>
        <v>#N/A</v>
      </c>
      <c r="DC81" t="e">
        <f t="shared" ref="DC81:DC115" si="257">_xlfn.RANK.AVG(DA81,CZ$16:DA$115,1)</f>
        <v>#N/A</v>
      </c>
      <c r="DD81">
        <f t="shared" si="223"/>
        <v>0</v>
      </c>
      <c r="DE81">
        <f t="shared" si="224"/>
        <v>0</v>
      </c>
      <c r="DF81" t="b">
        <f t="shared" si="225"/>
        <v>0</v>
      </c>
      <c r="DG81" t="b">
        <f t="shared" si="226"/>
        <v>0</v>
      </c>
      <c r="DH81" t="e">
        <f t="shared" ref="DH81:DH115" si="258">_xlfn.RANK.AVG(DF81,DF$16:DG$115,1)</f>
        <v>#N/A</v>
      </c>
      <c r="DI81" t="e">
        <f t="shared" ref="DI81:DI115" si="259">_xlfn.RANK.AVG(DG81,DF$16:DG$115,1)</f>
        <v>#N/A</v>
      </c>
      <c r="DJ81">
        <f t="shared" si="227"/>
        <v>0</v>
      </c>
      <c r="DK81">
        <f t="shared" si="228"/>
        <v>0</v>
      </c>
      <c r="DL81" t="b">
        <f t="shared" si="229"/>
        <v>0</v>
      </c>
      <c r="DM81" t="b">
        <f t="shared" si="230"/>
        <v>0</v>
      </c>
      <c r="DN81" t="e">
        <f t="shared" ref="DN81:DN115" si="260">_xlfn.RANK.AVG(DL81,DL$16:DM$115,1)</f>
        <v>#N/A</v>
      </c>
      <c r="DO81" t="e">
        <f t="shared" ref="DO81:DO115" si="261">_xlfn.RANK.AVG(DM81,DL$16:DM$115,1)</f>
        <v>#N/A</v>
      </c>
      <c r="DP81">
        <f t="shared" si="231"/>
        <v>0</v>
      </c>
      <c r="DQ81">
        <f t="shared" si="232"/>
        <v>0</v>
      </c>
    </row>
    <row r="82" spans="2:121" x14ac:dyDescent="0.25">
      <c r="B82" s="1">
        <v>73</v>
      </c>
      <c r="C82" s="1"/>
      <c r="D82" s="1"/>
      <c r="E82" s="1"/>
      <c r="F82" s="1"/>
      <c r="G82" s="1"/>
      <c r="H82" s="1"/>
      <c r="AF82" t="b">
        <f t="shared" si="172"/>
        <v>0</v>
      </c>
      <c r="AG82" t="b">
        <f t="shared" si="173"/>
        <v>0</v>
      </c>
      <c r="AH82" t="b">
        <f t="shared" si="174"/>
        <v>0</v>
      </c>
      <c r="AI82" t="b">
        <f t="shared" si="175"/>
        <v>0</v>
      </c>
      <c r="AJ82">
        <f t="shared" si="176"/>
        <v>0</v>
      </c>
      <c r="AK82">
        <f t="shared" si="177"/>
        <v>0</v>
      </c>
      <c r="AL82" t="b">
        <f t="shared" si="233"/>
        <v>0</v>
      </c>
      <c r="AM82" t="b">
        <f t="shared" si="178"/>
        <v>0</v>
      </c>
      <c r="AN82" t="e">
        <f t="shared" si="234"/>
        <v>#N/A</v>
      </c>
      <c r="AO82" t="e">
        <f t="shared" si="235"/>
        <v>#N/A</v>
      </c>
      <c r="AP82">
        <f t="shared" si="179"/>
        <v>0</v>
      </c>
      <c r="AQ82">
        <f t="shared" si="180"/>
        <v>0</v>
      </c>
      <c r="AR82" t="b">
        <f t="shared" si="181"/>
        <v>0</v>
      </c>
      <c r="AS82" t="b">
        <f t="shared" si="182"/>
        <v>0</v>
      </c>
      <c r="AT82" t="e">
        <f t="shared" si="236"/>
        <v>#N/A</v>
      </c>
      <c r="AU82" t="e">
        <f t="shared" si="237"/>
        <v>#N/A</v>
      </c>
      <c r="AV82">
        <f t="shared" si="183"/>
        <v>0</v>
      </c>
      <c r="AW82">
        <f t="shared" si="184"/>
        <v>0</v>
      </c>
      <c r="AX82" t="b">
        <f t="shared" si="185"/>
        <v>0</v>
      </c>
      <c r="AY82" t="b">
        <f t="shared" si="186"/>
        <v>0</v>
      </c>
      <c r="AZ82" t="e">
        <f t="shared" si="238"/>
        <v>#N/A</v>
      </c>
      <c r="BA82" t="e">
        <f t="shared" si="239"/>
        <v>#N/A</v>
      </c>
      <c r="BB82">
        <f t="shared" si="187"/>
        <v>0</v>
      </c>
      <c r="BC82">
        <f t="shared" si="188"/>
        <v>0</v>
      </c>
      <c r="BD82" t="b">
        <f t="shared" si="189"/>
        <v>0</v>
      </c>
      <c r="BE82" t="b">
        <f t="shared" si="190"/>
        <v>0</v>
      </c>
      <c r="BF82" t="e">
        <f t="shared" si="240"/>
        <v>#N/A</v>
      </c>
      <c r="BG82" t="e">
        <f t="shared" si="241"/>
        <v>#N/A</v>
      </c>
      <c r="BH82">
        <f t="shared" si="191"/>
        <v>0</v>
      </c>
      <c r="BI82">
        <f t="shared" si="192"/>
        <v>0</v>
      </c>
      <c r="BJ82" t="b">
        <f t="shared" si="193"/>
        <v>0</v>
      </c>
      <c r="BK82" t="b">
        <f t="shared" si="194"/>
        <v>0</v>
      </c>
      <c r="BL82" t="e">
        <f t="shared" si="242"/>
        <v>#N/A</v>
      </c>
      <c r="BM82" t="e">
        <f t="shared" si="243"/>
        <v>#N/A</v>
      </c>
      <c r="BN82">
        <f t="shared" si="195"/>
        <v>0</v>
      </c>
      <c r="BO82">
        <f t="shared" si="196"/>
        <v>0</v>
      </c>
      <c r="BP82" t="b">
        <f t="shared" si="197"/>
        <v>0</v>
      </c>
      <c r="BQ82" t="b">
        <f t="shared" si="198"/>
        <v>0</v>
      </c>
      <c r="BR82" t="e">
        <f t="shared" si="244"/>
        <v>#N/A</v>
      </c>
      <c r="BS82" t="e">
        <f t="shared" si="245"/>
        <v>#N/A</v>
      </c>
      <c r="BT82">
        <f t="shared" si="199"/>
        <v>0</v>
      </c>
      <c r="BU82">
        <f t="shared" si="200"/>
        <v>0</v>
      </c>
      <c r="BV82" t="b">
        <f t="shared" si="201"/>
        <v>0</v>
      </c>
      <c r="BW82" t="b">
        <f t="shared" si="202"/>
        <v>0</v>
      </c>
      <c r="BX82" t="e">
        <f t="shared" si="246"/>
        <v>#N/A</v>
      </c>
      <c r="BY82" t="e">
        <f t="shared" si="247"/>
        <v>#N/A</v>
      </c>
      <c r="BZ82">
        <f t="shared" si="203"/>
        <v>0</v>
      </c>
      <c r="CA82">
        <f t="shared" si="204"/>
        <v>0</v>
      </c>
      <c r="CB82" t="b">
        <f t="shared" si="205"/>
        <v>0</v>
      </c>
      <c r="CC82" t="b">
        <f t="shared" si="206"/>
        <v>0</v>
      </c>
      <c r="CD82" t="e">
        <f t="shared" si="248"/>
        <v>#N/A</v>
      </c>
      <c r="CE82" t="e">
        <f t="shared" si="249"/>
        <v>#N/A</v>
      </c>
      <c r="CF82">
        <f t="shared" si="207"/>
        <v>0</v>
      </c>
      <c r="CG82">
        <f t="shared" si="208"/>
        <v>0</v>
      </c>
      <c r="CH82" t="b">
        <f t="shared" si="209"/>
        <v>0</v>
      </c>
      <c r="CI82" t="b">
        <f t="shared" si="210"/>
        <v>0</v>
      </c>
      <c r="CJ82" t="e">
        <f t="shared" si="250"/>
        <v>#N/A</v>
      </c>
      <c r="CK82" t="e">
        <f t="shared" si="251"/>
        <v>#N/A</v>
      </c>
      <c r="CL82">
        <f t="shared" si="211"/>
        <v>0</v>
      </c>
      <c r="CM82">
        <f t="shared" si="212"/>
        <v>0</v>
      </c>
      <c r="CN82" t="b">
        <f t="shared" si="213"/>
        <v>0</v>
      </c>
      <c r="CO82" t="b">
        <f t="shared" si="214"/>
        <v>0</v>
      </c>
      <c r="CP82" t="e">
        <f t="shared" si="252"/>
        <v>#N/A</v>
      </c>
      <c r="CQ82" t="e">
        <f t="shared" si="253"/>
        <v>#N/A</v>
      </c>
      <c r="CR82">
        <f t="shared" si="215"/>
        <v>0</v>
      </c>
      <c r="CS82">
        <f t="shared" si="216"/>
        <v>0</v>
      </c>
      <c r="CT82" t="b">
        <f t="shared" si="217"/>
        <v>0</v>
      </c>
      <c r="CU82" t="b">
        <f t="shared" si="218"/>
        <v>0</v>
      </c>
      <c r="CV82" t="e">
        <f t="shared" si="254"/>
        <v>#N/A</v>
      </c>
      <c r="CW82" t="e">
        <f t="shared" si="255"/>
        <v>#N/A</v>
      </c>
      <c r="CX82">
        <f t="shared" si="219"/>
        <v>0</v>
      </c>
      <c r="CY82">
        <f t="shared" si="220"/>
        <v>0</v>
      </c>
      <c r="CZ82" t="b">
        <f t="shared" si="221"/>
        <v>0</v>
      </c>
      <c r="DA82" t="b">
        <f t="shared" si="222"/>
        <v>0</v>
      </c>
      <c r="DB82" t="e">
        <f t="shared" si="256"/>
        <v>#N/A</v>
      </c>
      <c r="DC82" t="e">
        <f t="shared" si="257"/>
        <v>#N/A</v>
      </c>
      <c r="DD82">
        <f t="shared" si="223"/>
        <v>0</v>
      </c>
      <c r="DE82">
        <f t="shared" si="224"/>
        <v>0</v>
      </c>
      <c r="DF82" t="b">
        <f t="shared" si="225"/>
        <v>0</v>
      </c>
      <c r="DG82" t="b">
        <f t="shared" si="226"/>
        <v>0</v>
      </c>
      <c r="DH82" t="e">
        <f t="shared" si="258"/>
        <v>#N/A</v>
      </c>
      <c r="DI82" t="e">
        <f t="shared" si="259"/>
        <v>#N/A</v>
      </c>
      <c r="DJ82">
        <f t="shared" si="227"/>
        <v>0</v>
      </c>
      <c r="DK82">
        <f t="shared" si="228"/>
        <v>0</v>
      </c>
      <c r="DL82" t="b">
        <f t="shared" si="229"/>
        <v>0</v>
      </c>
      <c r="DM82" t="b">
        <f t="shared" si="230"/>
        <v>0</v>
      </c>
      <c r="DN82" t="e">
        <f t="shared" si="260"/>
        <v>#N/A</v>
      </c>
      <c r="DO82" t="e">
        <f t="shared" si="261"/>
        <v>#N/A</v>
      </c>
      <c r="DP82">
        <f t="shared" si="231"/>
        <v>0</v>
      </c>
      <c r="DQ82">
        <f t="shared" si="232"/>
        <v>0</v>
      </c>
    </row>
    <row r="83" spans="2:121" x14ac:dyDescent="0.25">
      <c r="B83" s="1">
        <v>74</v>
      </c>
      <c r="C83" s="1"/>
      <c r="D83" s="1"/>
      <c r="E83" s="1"/>
      <c r="F83" s="1"/>
      <c r="G83" s="1"/>
      <c r="H83" s="1"/>
      <c r="AF83" t="b">
        <f t="shared" si="172"/>
        <v>0</v>
      </c>
      <c r="AG83" t="b">
        <f t="shared" si="173"/>
        <v>0</v>
      </c>
      <c r="AH83" t="b">
        <f t="shared" si="174"/>
        <v>0</v>
      </c>
      <c r="AI83" t="b">
        <f t="shared" si="175"/>
        <v>0</v>
      </c>
      <c r="AJ83">
        <f t="shared" si="176"/>
        <v>0</v>
      </c>
      <c r="AK83">
        <f t="shared" si="177"/>
        <v>0</v>
      </c>
      <c r="AL83" t="b">
        <f t="shared" si="233"/>
        <v>0</v>
      </c>
      <c r="AM83" t="b">
        <f t="shared" si="178"/>
        <v>0</v>
      </c>
      <c r="AN83" t="e">
        <f t="shared" si="234"/>
        <v>#N/A</v>
      </c>
      <c r="AO83" t="e">
        <f t="shared" si="235"/>
        <v>#N/A</v>
      </c>
      <c r="AP83">
        <f t="shared" si="179"/>
        <v>0</v>
      </c>
      <c r="AQ83">
        <f t="shared" si="180"/>
        <v>0</v>
      </c>
      <c r="AR83" t="b">
        <f t="shared" si="181"/>
        <v>0</v>
      </c>
      <c r="AS83" t="b">
        <f t="shared" si="182"/>
        <v>0</v>
      </c>
      <c r="AT83" t="e">
        <f t="shared" si="236"/>
        <v>#N/A</v>
      </c>
      <c r="AU83" t="e">
        <f t="shared" si="237"/>
        <v>#N/A</v>
      </c>
      <c r="AV83">
        <f t="shared" si="183"/>
        <v>0</v>
      </c>
      <c r="AW83">
        <f t="shared" si="184"/>
        <v>0</v>
      </c>
      <c r="AX83" t="b">
        <f t="shared" si="185"/>
        <v>0</v>
      </c>
      <c r="AY83" t="b">
        <f t="shared" si="186"/>
        <v>0</v>
      </c>
      <c r="AZ83" t="e">
        <f t="shared" si="238"/>
        <v>#N/A</v>
      </c>
      <c r="BA83" t="e">
        <f t="shared" si="239"/>
        <v>#N/A</v>
      </c>
      <c r="BB83">
        <f t="shared" si="187"/>
        <v>0</v>
      </c>
      <c r="BC83">
        <f t="shared" si="188"/>
        <v>0</v>
      </c>
      <c r="BD83" t="b">
        <f t="shared" si="189"/>
        <v>0</v>
      </c>
      <c r="BE83" t="b">
        <f t="shared" si="190"/>
        <v>0</v>
      </c>
      <c r="BF83" t="e">
        <f t="shared" si="240"/>
        <v>#N/A</v>
      </c>
      <c r="BG83" t="e">
        <f t="shared" si="241"/>
        <v>#N/A</v>
      </c>
      <c r="BH83">
        <f t="shared" si="191"/>
        <v>0</v>
      </c>
      <c r="BI83">
        <f t="shared" si="192"/>
        <v>0</v>
      </c>
      <c r="BJ83" t="b">
        <f t="shared" si="193"/>
        <v>0</v>
      </c>
      <c r="BK83" t="b">
        <f t="shared" si="194"/>
        <v>0</v>
      </c>
      <c r="BL83" t="e">
        <f t="shared" si="242"/>
        <v>#N/A</v>
      </c>
      <c r="BM83" t="e">
        <f t="shared" si="243"/>
        <v>#N/A</v>
      </c>
      <c r="BN83">
        <f t="shared" si="195"/>
        <v>0</v>
      </c>
      <c r="BO83">
        <f t="shared" si="196"/>
        <v>0</v>
      </c>
      <c r="BP83" t="b">
        <f t="shared" si="197"/>
        <v>0</v>
      </c>
      <c r="BQ83" t="b">
        <f t="shared" si="198"/>
        <v>0</v>
      </c>
      <c r="BR83" t="e">
        <f t="shared" si="244"/>
        <v>#N/A</v>
      </c>
      <c r="BS83" t="e">
        <f t="shared" si="245"/>
        <v>#N/A</v>
      </c>
      <c r="BT83">
        <f t="shared" si="199"/>
        <v>0</v>
      </c>
      <c r="BU83">
        <f t="shared" si="200"/>
        <v>0</v>
      </c>
      <c r="BV83" t="b">
        <f t="shared" si="201"/>
        <v>0</v>
      </c>
      <c r="BW83" t="b">
        <f t="shared" si="202"/>
        <v>0</v>
      </c>
      <c r="BX83" t="e">
        <f t="shared" si="246"/>
        <v>#N/A</v>
      </c>
      <c r="BY83" t="e">
        <f t="shared" si="247"/>
        <v>#N/A</v>
      </c>
      <c r="BZ83">
        <f t="shared" si="203"/>
        <v>0</v>
      </c>
      <c r="CA83">
        <f t="shared" si="204"/>
        <v>0</v>
      </c>
      <c r="CB83" t="b">
        <f t="shared" si="205"/>
        <v>0</v>
      </c>
      <c r="CC83" t="b">
        <f t="shared" si="206"/>
        <v>0</v>
      </c>
      <c r="CD83" t="e">
        <f t="shared" si="248"/>
        <v>#N/A</v>
      </c>
      <c r="CE83" t="e">
        <f t="shared" si="249"/>
        <v>#N/A</v>
      </c>
      <c r="CF83">
        <f t="shared" si="207"/>
        <v>0</v>
      </c>
      <c r="CG83">
        <f t="shared" si="208"/>
        <v>0</v>
      </c>
      <c r="CH83" t="b">
        <f t="shared" si="209"/>
        <v>0</v>
      </c>
      <c r="CI83" t="b">
        <f t="shared" si="210"/>
        <v>0</v>
      </c>
      <c r="CJ83" t="e">
        <f t="shared" si="250"/>
        <v>#N/A</v>
      </c>
      <c r="CK83" t="e">
        <f t="shared" si="251"/>
        <v>#N/A</v>
      </c>
      <c r="CL83">
        <f t="shared" si="211"/>
        <v>0</v>
      </c>
      <c r="CM83">
        <f t="shared" si="212"/>
        <v>0</v>
      </c>
      <c r="CN83" t="b">
        <f t="shared" si="213"/>
        <v>0</v>
      </c>
      <c r="CO83" t="b">
        <f t="shared" si="214"/>
        <v>0</v>
      </c>
      <c r="CP83" t="e">
        <f t="shared" si="252"/>
        <v>#N/A</v>
      </c>
      <c r="CQ83" t="e">
        <f t="shared" si="253"/>
        <v>#N/A</v>
      </c>
      <c r="CR83">
        <f t="shared" si="215"/>
        <v>0</v>
      </c>
      <c r="CS83">
        <f t="shared" si="216"/>
        <v>0</v>
      </c>
      <c r="CT83" t="b">
        <f t="shared" si="217"/>
        <v>0</v>
      </c>
      <c r="CU83" t="b">
        <f t="shared" si="218"/>
        <v>0</v>
      </c>
      <c r="CV83" t="e">
        <f t="shared" si="254"/>
        <v>#N/A</v>
      </c>
      <c r="CW83" t="e">
        <f t="shared" si="255"/>
        <v>#N/A</v>
      </c>
      <c r="CX83">
        <f t="shared" si="219"/>
        <v>0</v>
      </c>
      <c r="CY83">
        <f t="shared" si="220"/>
        <v>0</v>
      </c>
      <c r="CZ83" t="b">
        <f t="shared" si="221"/>
        <v>0</v>
      </c>
      <c r="DA83" t="b">
        <f t="shared" si="222"/>
        <v>0</v>
      </c>
      <c r="DB83" t="e">
        <f t="shared" si="256"/>
        <v>#N/A</v>
      </c>
      <c r="DC83" t="e">
        <f t="shared" si="257"/>
        <v>#N/A</v>
      </c>
      <c r="DD83">
        <f t="shared" si="223"/>
        <v>0</v>
      </c>
      <c r="DE83">
        <f t="shared" si="224"/>
        <v>0</v>
      </c>
      <c r="DF83" t="b">
        <f t="shared" si="225"/>
        <v>0</v>
      </c>
      <c r="DG83" t="b">
        <f t="shared" si="226"/>
        <v>0</v>
      </c>
      <c r="DH83" t="e">
        <f t="shared" si="258"/>
        <v>#N/A</v>
      </c>
      <c r="DI83" t="e">
        <f t="shared" si="259"/>
        <v>#N/A</v>
      </c>
      <c r="DJ83">
        <f t="shared" si="227"/>
        <v>0</v>
      </c>
      <c r="DK83">
        <f t="shared" si="228"/>
        <v>0</v>
      </c>
      <c r="DL83" t="b">
        <f t="shared" si="229"/>
        <v>0</v>
      </c>
      <c r="DM83" t="b">
        <f t="shared" si="230"/>
        <v>0</v>
      </c>
      <c r="DN83" t="e">
        <f t="shared" si="260"/>
        <v>#N/A</v>
      </c>
      <c r="DO83" t="e">
        <f t="shared" si="261"/>
        <v>#N/A</v>
      </c>
      <c r="DP83">
        <f t="shared" si="231"/>
        <v>0</v>
      </c>
      <c r="DQ83">
        <f t="shared" si="232"/>
        <v>0</v>
      </c>
    </row>
    <row r="84" spans="2:121" x14ac:dyDescent="0.25">
      <c r="B84" s="1">
        <v>75</v>
      </c>
      <c r="C84" s="1"/>
      <c r="D84" s="1"/>
      <c r="E84" s="1"/>
      <c r="F84" s="1"/>
      <c r="G84" s="1"/>
      <c r="H84" s="1"/>
      <c r="AF84" t="b">
        <f t="shared" si="172"/>
        <v>0</v>
      </c>
      <c r="AG84" t="b">
        <f t="shared" si="173"/>
        <v>0</v>
      </c>
      <c r="AH84" t="b">
        <f t="shared" si="174"/>
        <v>0</v>
      </c>
      <c r="AI84" t="b">
        <f t="shared" si="175"/>
        <v>0</v>
      </c>
      <c r="AJ84">
        <f t="shared" si="176"/>
        <v>0</v>
      </c>
      <c r="AK84">
        <f t="shared" si="177"/>
        <v>0</v>
      </c>
      <c r="AL84" t="b">
        <f t="shared" si="233"/>
        <v>0</v>
      </c>
      <c r="AM84" t="b">
        <f t="shared" si="178"/>
        <v>0</v>
      </c>
      <c r="AN84" t="e">
        <f t="shared" si="234"/>
        <v>#N/A</v>
      </c>
      <c r="AO84" t="e">
        <f t="shared" si="235"/>
        <v>#N/A</v>
      </c>
      <c r="AP84">
        <f t="shared" si="179"/>
        <v>0</v>
      </c>
      <c r="AQ84">
        <f t="shared" si="180"/>
        <v>0</v>
      </c>
      <c r="AR84" t="b">
        <f t="shared" si="181"/>
        <v>0</v>
      </c>
      <c r="AS84" t="b">
        <f t="shared" si="182"/>
        <v>0</v>
      </c>
      <c r="AT84" t="e">
        <f t="shared" si="236"/>
        <v>#N/A</v>
      </c>
      <c r="AU84" t="e">
        <f t="shared" si="237"/>
        <v>#N/A</v>
      </c>
      <c r="AV84">
        <f t="shared" si="183"/>
        <v>0</v>
      </c>
      <c r="AW84">
        <f t="shared" si="184"/>
        <v>0</v>
      </c>
      <c r="AX84" t="b">
        <f t="shared" si="185"/>
        <v>0</v>
      </c>
      <c r="AY84" t="b">
        <f t="shared" si="186"/>
        <v>0</v>
      </c>
      <c r="AZ84" t="e">
        <f t="shared" si="238"/>
        <v>#N/A</v>
      </c>
      <c r="BA84" t="e">
        <f t="shared" si="239"/>
        <v>#N/A</v>
      </c>
      <c r="BB84">
        <f t="shared" si="187"/>
        <v>0</v>
      </c>
      <c r="BC84">
        <f t="shared" si="188"/>
        <v>0</v>
      </c>
      <c r="BD84" t="b">
        <f t="shared" si="189"/>
        <v>0</v>
      </c>
      <c r="BE84" t="b">
        <f t="shared" si="190"/>
        <v>0</v>
      </c>
      <c r="BF84" t="e">
        <f t="shared" si="240"/>
        <v>#N/A</v>
      </c>
      <c r="BG84" t="e">
        <f t="shared" si="241"/>
        <v>#N/A</v>
      </c>
      <c r="BH84">
        <f t="shared" si="191"/>
        <v>0</v>
      </c>
      <c r="BI84">
        <f t="shared" si="192"/>
        <v>0</v>
      </c>
      <c r="BJ84" t="b">
        <f t="shared" si="193"/>
        <v>0</v>
      </c>
      <c r="BK84" t="b">
        <f t="shared" si="194"/>
        <v>0</v>
      </c>
      <c r="BL84" t="e">
        <f t="shared" si="242"/>
        <v>#N/A</v>
      </c>
      <c r="BM84" t="e">
        <f t="shared" si="243"/>
        <v>#N/A</v>
      </c>
      <c r="BN84">
        <f t="shared" si="195"/>
        <v>0</v>
      </c>
      <c r="BO84">
        <f t="shared" si="196"/>
        <v>0</v>
      </c>
      <c r="BP84" t="b">
        <f t="shared" si="197"/>
        <v>0</v>
      </c>
      <c r="BQ84" t="b">
        <f t="shared" si="198"/>
        <v>0</v>
      </c>
      <c r="BR84" t="e">
        <f t="shared" si="244"/>
        <v>#N/A</v>
      </c>
      <c r="BS84" t="e">
        <f t="shared" si="245"/>
        <v>#N/A</v>
      </c>
      <c r="BT84">
        <f t="shared" si="199"/>
        <v>0</v>
      </c>
      <c r="BU84">
        <f t="shared" si="200"/>
        <v>0</v>
      </c>
      <c r="BV84" t="b">
        <f t="shared" si="201"/>
        <v>0</v>
      </c>
      <c r="BW84" t="b">
        <f t="shared" si="202"/>
        <v>0</v>
      </c>
      <c r="BX84" t="e">
        <f t="shared" si="246"/>
        <v>#N/A</v>
      </c>
      <c r="BY84" t="e">
        <f t="shared" si="247"/>
        <v>#N/A</v>
      </c>
      <c r="BZ84">
        <f t="shared" si="203"/>
        <v>0</v>
      </c>
      <c r="CA84">
        <f t="shared" si="204"/>
        <v>0</v>
      </c>
      <c r="CB84" t="b">
        <f t="shared" si="205"/>
        <v>0</v>
      </c>
      <c r="CC84" t="b">
        <f t="shared" si="206"/>
        <v>0</v>
      </c>
      <c r="CD84" t="e">
        <f t="shared" si="248"/>
        <v>#N/A</v>
      </c>
      <c r="CE84" t="e">
        <f t="shared" si="249"/>
        <v>#N/A</v>
      </c>
      <c r="CF84">
        <f t="shared" si="207"/>
        <v>0</v>
      </c>
      <c r="CG84">
        <f t="shared" si="208"/>
        <v>0</v>
      </c>
      <c r="CH84" t="b">
        <f t="shared" si="209"/>
        <v>0</v>
      </c>
      <c r="CI84" t="b">
        <f t="shared" si="210"/>
        <v>0</v>
      </c>
      <c r="CJ84" t="e">
        <f t="shared" si="250"/>
        <v>#N/A</v>
      </c>
      <c r="CK84" t="e">
        <f t="shared" si="251"/>
        <v>#N/A</v>
      </c>
      <c r="CL84">
        <f t="shared" si="211"/>
        <v>0</v>
      </c>
      <c r="CM84">
        <f t="shared" si="212"/>
        <v>0</v>
      </c>
      <c r="CN84" t="b">
        <f t="shared" si="213"/>
        <v>0</v>
      </c>
      <c r="CO84" t="b">
        <f t="shared" si="214"/>
        <v>0</v>
      </c>
      <c r="CP84" t="e">
        <f t="shared" si="252"/>
        <v>#N/A</v>
      </c>
      <c r="CQ84" t="e">
        <f t="shared" si="253"/>
        <v>#N/A</v>
      </c>
      <c r="CR84">
        <f t="shared" si="215"/>
        <v>0</v>
      </c>
      <c r="CS84">
        <f t="shared" si="216"/>
        <v>0</v>
      </c>
      <c r="CT84" t="b">
        <f t="shared" si="217"/>
        <v>0</v>
      </c>
      <c r="CU84" t="b">
        <f t="shared" si="218"/>
        <v>0</v>
      </c>
      <c r="CV84" t="e">
        <f t="shared" si="254"/>
        <v>#N/A</v>
      </c>
      <c r="CW84" t="e">
        <f t="shared" si="255"/>
        <v>#N/A</v>
      </c>
      <c r="CX84">
        <f t="shared" si="219"/>
        <v>0</v>
      </c>
      <c r="CY84">
        <f t="shared" si="220"/>
        <v>0</v>
      </c>
      <c r="CZ84" t="b">
        <f t="shared" si="221"/>
        <v>0</v>
      </c>
      <c r="DA84" t="b">
        <f t="shared" si="222"/>
        <v>0</v>
      </c>
      <c r="DB84" t="e">
        <f t="shared" si="256"/>
        <v>#N/A</v>
      </c>
      <c r="DC84" t="e">
        <f t="shared" si="257"/>
        <v>#N/A</v>
      </c>
      <c r="DD84">
        <f t="shared" si="223"/>
        <v>0</v>
      </c>
      <c r="DE84">
        <f t="shared" si="224"/>
        <v>0</v>
      </c>
      <c r="DF84" t="b">
        <f t="shared" si="225"/>
        <v>0</v>
      </c>
      <c r="DG84" t="b">
        <f t="shared" si="226"/>
        <v>0</v>
      </c>
      <c r="DH84" t="e">
        <f t="shared" si="258"/>
        <v>#N/A</v>
      </c>
      <c r="DI84" t="e">
        <f t="shared" si="259"/>
        <v>#N/A</v>
      </c>
      <c r="DJ84">
        <f t="shared" si="227"/>
        <v>0</v>
      </c>
      <c r="DK84">
        <f t="shared" si="228"/>
        <v>0</v>
      </c>
      <c r="DL84" t="b">
        <f t="shared" si="229"/>
        <v>0</v>
      </c>
      <c r="DM84" t="b">
        <f t="shared" si="230"/>
        <v>0</v>
      </c>
      <c r="DN84" t="e">
        <f t="shared" si="260"/>
        <v>#N/A</v>
      </c>
      <c r="DO84" t="e">
        <f t="shared" si="261"/>
        <v>#N/A</v>
      </c>
      <c r="DP84">
        <f t="shared" si="231"/>
        <v>0</v>
      </c>
      <c r="DQ84">
        <f t="shared" si="232"/>
        <v>0</v>
      </c>
    </row>
    <row r="85" spans="2:121" x14ac:dyDescent="0.25">
      <c r="B85" s="1">
        <v>76</v>
      </c>
      <c r="C85" s="1"/>
      <c r="D85" s="1"/>
      <c r="E85" s="1"/>
      <c r="F85" s="1"/>
      <c r="G85" s="1"/>
      <c r="H85" s="1"/>
      <c r="AF85" t="b">
        <f t="shared" si="172"/>
        <v>0</v>
      </c>
      <c r="AG85" t="b">
        <f t="shared" si="173"/>
        <v>0</v>
      </c>
      <c r="AH85" t="b">
        <f t="shared" si="174"/>
        <v>0</v>
      </c>
      <c r="AI85" t="b">
        <f t="shared" si="175"/>
        <v>0</v>
      </c>
      <c r="AJ85">
        <f t="shared" si="176"/>
        <v>0</v>
      </c>
      <c r="AK85">
        <f t="shared" si="177"/>
        <v>0</v>
      </c>
      <c r="AL85" t="b">
        <f t="shared" si="233"/>
        <v>0</v>
      </c>
      <c r="AM85" t="b">
        <f t="shared" si="178"/>
        <v>0</v>
      </c>
      <c r="AN85" t="e">
        <f t="shared" si="234"/>
        <v>#N/A</v>
      </c>
      <c r="AO85" t="e">
        <f t="shared" si="235"/>
        <v>#N/A</v>
      </c>
      <c r="AP85">
        <f t="shared" si="179"/>
        <v>0</v>
      </c>
      <c r="AQ85">
        <f t="shared" si="180"/>
        <v>0</v>
      </c>
      <c r="AR85" t="b">
        <f t="shared" si="181"/>
        <v>0</v>
      </c>
      <c r="AS85" t="b">
        <f t="shared" si="182"/>
        <v>0</v>
      </c>
      <c r="AT85" t="e">
        <f t="shared" si="236"/>
        <v>#N/A</v>
      </c>
      <c r="AU85" t="e">
        <f t="shared" si="237"/>
        <v>#N/A</v>
      </c>
      <c r="AV85">
        <f t="shared" si="183"/>
        <v>0</v>
      </c>
      <c r="AW85">
        <f t="shared" si="184"/>
        <v>0</v>
      </c>
      <c r="AX85" t="b">
        <f t="shared" si="185"/>
        <v>0</v>
      </c>
      <c r="AY85" t="b">
        <f t="shared" si="186"/>
        <v>0</v>
      </c>
      <c r="AZ85" t="e">
        <f t="shared" si="238"/>
        <v>#N/A</v>
      </c>
      <c r="BA85" t="e">
        <f t="shared" si="239"/>
        <v>#N/A</v>
      </c>
      <c r="BB85">
        <f t="shared" si="187"/>
        <v>0</v>
      </c>
      <c r="BC85">
        <f t="shared" si="188"/>
        <v>0</v>
      </c>
      <c r="BD85" t="b">
        <f t="shared" si="189"/>
        <v>0</v>
      </c>
      <c r="BE85" t="b">
        <f t="shared" si="190"/>
        <v>0</v>
      </c>
      <c r="BF85" t="e">
        <f t="shared" si="240"/>
        <v>#N/A</v>
      </c>
      <c r="BG85" t="e">
        <f t="shared" si="241"/>
        <v>#N/A</v>
      </c>
      <c r="BH85">
        <f t="shared" si="191"/>
        <v>0</v>
      </c>
      <c r="BI85">
        <f t="shared" si="192"/>
        <v>0</v>
      </c>
      <c r="BJ85" t="b">
        <f t="shared" si="193"/>
        <v>0</v>
      </c>
      <c r="BK85" t="b">
        <f t="shared" si="194"/>
        <v>0</v>
      </c>
      <c r="BL85" t="e">
        <f t="shared" si="242"/>
        <v>#N/A</v>
      </c>
      <c r="BM85" t="e">
        <f t="shared" si="243"/>
        <v>#N/A</v>
      </c>
      <c r="BN85">
        <f t="shared" si="195"/>
        <v>0</v>
      </c>
      <c r="BO85">
        <f t="shared" si="196"/>
        <v>0</v>
      </c>
      <c r="BP85" t="b">
        <f t="shared" si="197"/>
        <v>0</v>
      </c>
      <c r="BQ85" t="b">
        <f t="shared" si="198"/>
        <v>0</v>
      </c>
      <c r="BR85" t="e">
        <f t="shared" si="244"/>
        <v>#N/A</v>
      </c>
      <c r="BS85" t="e">
        <f t="shared" si="245"/>
        <v>#N/A</v>
      </c>
      <c r="BT85">
        <f t="shared" si="199"/>
        <v>0</v>
      </c>
      <c r="BU85">
        <f t="shared" si="200"/>
        <v>0</v>
      </c>
      <c r="BV85" t="b">
        <f t="shared" si="201"/>
        <v>0</v>
      </c>
      <c r="BW85" t="b">
        <f t="shared" si="202"/>
        <v>0</v>
      </c>
      <c r="BX85" t="e">
        <f t="shared" si="246"/>
        <v>#N/A</v>
      </c>
      <c r="BY85" t="e">
        <f t="shared" si="247"/>
        <v>#N/A</v>
      </c>
      <c r="BZ85">
        <f t="shared" si="203"/>
        <v>0</v>
      </c>
      <c r="CA85">
        <f t="shared" si="204"/>
        <v>0</v>
      </c>
      <c r="CB85" t="b">
        <f t="shared" si="205"/>
        <v>0</v>
      </c>
      <c r="CC85" t="b">
        <f t="shared" si="206"/>
        <v>0</v>
      </c>
      <c r="CD85" t="e">
        <f t="shared" si="248"/>
        <v>#N/A</v>
      </c>
      <c r="CE85" t="e">
        <f t="shared" si="249"/>
        <v>#N/A</v>
      </c>
      <c r="CF85">
        <f t="shared" si="207"/>
        <v>0</v>
      </c>
      <c r="CG85">
        <f t="shared" si="208"/>
        <v>0</v>
      </c>
      <c r="CH85" t="b">
        <f t="shared" si="209"/>
        <v>0</v>
      </c>
      <c r="CI85" t="b">
        <f t="shared" si="210"/>
        <v>0</v>
      </c>
      <c r="CJ85" t="e">
        <f t="shared" si="250"/>
        <v>#N/A</v>
      </c>
      <c r="CK85" t="e">
        <f t="shared" si="251"/>
        <v>#N/A</v>
      </c>
      <c r="CL85">
        <f t="shared" si="211"/>
        <v>0</v>
      </c>
      <c r="CM85">
        <f t="shared" si="212"/>
        <v>0</v>
      </c>
      <c r="CN85" t="b">
        <f t="shared" si="213"/>
        <v>0</v>
      </c>
      <c r="CO85" t="b">
        <f t="shared" si="214"/>
        <v>0</v>
      </c>
      <c r="CP85" t="e">
        <f t="shared" si="252"/>
        <v>#N/A</v>
      </c>
      <c r="CQ85" t="e">
        <f t="shared" si="253"/>
        <v>#N/A</v>
      </c>
      <c r="CR85">
        <f t="shared" si="215"/>
        <v>0</v>
      </c>
      <c r="CS85">
        <f t="shared" si="216"/>
        <v>0</v>
      </c>
      <c r="CT85" t="b">
        <f t="shared" si="217"/>
        <v>0</v>
      </c>
      <c r="CU85" t="b">
        <f t="shared" si="218"/>
        <v>0</v>
      </c>
      <c r="CV85" t="e">
        <f t="shared" si="254"/>
        <v>#N/A</v>
      </c>
      <c r="CW85" t="e">
        <f t="shared" si="255"/>
        <v>#N/A</v>
      </c>
      <c r="CX85">
        <f t="shared" si="219"/>
        <v>0</v>
      </c>
      <c r="CY85">
        <f t="shared" si="220"/>
        <v>0</v>
      </c>
      <c r="CZ85" t="b">
        <f t="shared" si="221"/>
        <v>0</v>
      </c>
      <c r="DA85" t="b">
        <f t="shared" si="222"/>
        <v>0</v>
      </c>
      <c r="DB85" t="e">
        <f t="shared" si="256"/>
        <v>#N/A</v>
      </c>
      <c r="DC85" t="e">
        <f t="shared" si="257"/>
        <v>#N/A</v>
      </c>
      <c r="DD85">
        <f t="shared" si="223"/>
        <v>0</v>
      </c>
      <c r="DE85">
        <f t="shared" si="224"/>
        <v>0</v>
      </c>
      <c r="DF85" t="b">
        <f t="shared" si="225"/>
        <v>0</v>
      </c>
      <c r="DG85" t="b">
        <f t="shared" si="226"/>
        <v>0</v>
      </c>
      <c r="DH85" t="e">
        <f t="shared" si="258"/>
        <v>#N/A</v>
      </c>
      <c r="DI85" t="e">
        <f t="shared" si="259"/>
        <v>#N/A</v>
      </c>
      <c r="DJ85">
        <f t="shared" si="227"/>
        <v>0</v>
      </c>
      <c r="DK85">
        <f t="shared" si="228"/>
        <v>0</v>
      </c>
      <c r="DL85" t="b">
        <f t="shared" si="229"/>
        <v>0</v>
      </c>
      <c r="DM85" t="b">
        <f t="shared" si="230"/>
        <v>0</v>
      </c>
      <c r="DN85" t="e">
        <f t="shared" si="260"/>
        <v>#N/A</v>
      </c>
      <c r="DO85" t="e">
        <f t="shared" si="261"/>
        <v>#N/A</v>
      </c>
      <c r="DP85">
        <f t="shared" si="231"/>
        <v>0</v>
      </c>
      <c r="DQ85">
        <f t="shared" si="232"/>
        <v>0</v>
      </c>
    </row>
    <row r="86" spans="2:121" x14ac:dyDescent="0.25">
      <c r="B86" s="1">
        <v>77</v>
      </c>
      <c r="C86" s="1"/>
      <c r="D86" s="1"/>
      <c r="E86" s="1"/>
      <c r="F86" s="1"/>
      <c r="G86" s="1"/>
      <c r="H86" s="1"/>
      <c r="AF86" t="b">
        <f t="shared" si="172"/>
        <v>0</v>
      </c>
      <c r="AG86" t="b">
        <f t="shared" si="173"/>
        <v>0</v>
      </c>
      <c r="AH86" t="b">
        <f t="shared" si="174"/>
        <v>0</v>
      </c>
      <c r="AI86" t="b">
        <f t="shared" si="175"/>
        <v>0</v>
      </c>
      <c r="AJ86">
        <f t="shared" si="176"/>
        <v>0</v>
      </c>
      <c r="AK86">
        <f t="shared" si="177"/>
        <v>0</v>
      </c>
      <c r="AL86" t="b">
        <f t="shared" si="233"/>
        <v>0</v>
      </c>
      <c r="AM86" t="b">
        <f t="shared" si="178"/>
        <v>0</v>
      </c>
      <c r="AN86" t="e">
        <f t="shared" si="234"/>
        <v>#N/A</v>
      </c>
      <c r="AO86" t="e">
        <f t="shared" si="235"/>
        <v>#N/A</v>
      </c>
      <c r="AP86">
        <f t="shared" si="179"/>
        <v>0</v>
      </c>
      <c r="AQ86">
        <f t="shared" si="180"/>
        <v>0</v>
      </c>
      <c r="AR86" t="b">
        <f t="shared" si="181"/>
        <v>0</v>
      </c>
      <c r="AS86" t="b">
        <f t="shared" si="182"/>
        <v>0</v>
      </c>
      <c r="AT86" t="e">
        <f t="shared" si="236"/>
        <v>#N/A</v>
      </c>
      <c r="AU86" t="e">
        <f t="shared" si="237"/>
        <v>#N/A</v>
      </c>
      <c r="AV86">
        <f t="shared" si="183"/>
        <v>0</v>
      </c>
      <c r="AW86">
        <f t="shared" si="184"/>
        <v>0</v>
      </c>
      <c r="AX86" t="b">
        <f t="shared" si="185"/>
        <v>0</v>
      </c>
      <c r="AY86" t="b">
        <f t="shared" si="186"/>
        <v>0</v>
      </c>
      <c r="AZ86" t="e">
        <f t="shared" si="238"/>
        <v>#N/A</v>
      </c>
      <c r="BA86" t="e">
        <f t="shared" si="239"/>
        <v>#N/A</v>
      </c>
      <c r="BB86">
        <f t="shared" si="187"/>
        <v>0</v>
      </c>
      <c r="BC86">
        <f t="shared" si="188"/>
        <v>0</v>
      </c>
      <c r="BD86" t="b">
        <f t="shared" si="189"/>
        <v>0</v>
      </c>
      <c r="BE86" t="b">
        <f t="shared" si="190"/>
        <v>0</v>
      </c>
      <c r="BF86" t="e">
        <f t="shared" si="240"/>
        <v>#N/A</v>
      </c>
      <c r="BG86" t="e">
        <f t="shared" si="241"/>
        <v>#N/A</v>
      </c>
      <c r="BH86">
        <f t="shared" si="191"/>
        <v>0</v>
      </c>
      <c r="BI86">
        <f t="shared" si="192"/>
        <v>0</v>
      </c>
      <c r="BJ86" t="b">
        <f t="shared" si="193"/>
        <v>0</v>
      </c>
      <c r="BK86" t="b">
        <f t="shared" si="194"/>
        <v>0</v>
      </c>
      <c r="BL86" t="e">
        <f t="shared" si="242"/>
        <v>#N/A</v>
      </c>
      <c r="BM86" t="e">
        <f t="shared" si="243"/>
        <v>#N/A</v>
      </c>
      <c r="BN86">
        <f t="shared" si="195"/>
        <v>0</v>
      </c>
      <c r="BO86">
        <f t="shared" si="196"/>
        <v>0</v>
      </c>
      <c r="BP86" t="b">
        <f t="shared" si="197"/>
        <v>0</v>
      </c>
      <c r="BQ86" t="b">
        <f t="shared" si="198"/>
        <v>0</v>
      </c>
      <c r="BR86" t="e">
        <f t="shared" si="244"/>
        <v>#N/A</v>
      </c>
      <c r="BS86" t="e">
        <f t="shared" si="245"/>
        <v>#N/A</v>
      </c>
      <c r="BT86">
        <f t="shared" si="199"/>
        <v>0</v>
      </c>
      <c r="BU86">
        <f t="shared" si="200"/>
        <v>0</v>
      </c>
      <c r="BV86" t="b">
        <f t="shared" si="201"/>
        <v>0</v>
      </c>
      <c r="BW86" t="b">
        <f t="shared" si="202"/>
        <v>0</v>
      </c>
      <c r="BX86" t="e">
        <f t="shared" si="246"/>
        <v>#N/A</v>
      </c>
      <c r="BY86" t="e">
        <f t="shared" si="247"/>
        <v>#N/A</v>
      </c>
      <c r="BZ86">
        <f t="shared" si="203"/>
        <v>0</v>
      </c>
      <c r="CA86">
        <f t="shared" si="204"/>
        <v>0</v>
      </c>
      <c r="CB86" t="b">
        <f t="shared" si="205"/>
        <v>0</v>
      </c>
      <c r="CC86" t="b">
        <f t="shared" si="206"/>
        <v>0</v>
      </c>
      <c r="CD86" t="e">
        <f t="shared" si="248"/>
        <v>#N/A</v>
      </c>
      <c r="CE86" t="e">
        <f t="shared" si="249"/>
        <v>#N/A</v>
      </c>
      <c r="CF86">
        <f t="shared" si="207"/>
        <v>0</v>
      </c>
      <c r="CG86">
        <f t="shared" si="208"/>
        <v>0</v>
      </c>
      <c r="CH86" t="b">
        <f t="shared" si="209"/>
        <v>0</v>
      </c>
      <c r="CI86" t="b">
        <f t="shared" si="210"/>
        <v>0</v>
      </c>
      <c r="CJ86" t="e">
        <f t="shared" si="250"/>
        <v>#N/A</v>
      </c>
      <c r="CK86" t="e">
        <f t="shared" si="251"/>
        <v>#N/A</v>
      </c>
      <c r="CL86">
        <f t="shared" si="211"/>
        <v>0</v>
      </c>
      <c r="CM86">
        <f t="shared" si="212"/>
        <v>0</v>
      </c>
      <c r="CN86" t="b">
        <f t="shared" si="213"/>
        <v>0</v>
      </c>
      <c r="CO86" t="b">
        <f t="shared" si="214"/>
        <v>0</v>
      </c>
      <c r="CP86" t="e">
        <f t="shared" si="252"/>
        <v>#N/A</v>
      </c>
      <c r="CQ86" t="e">
        <f t="shared" si="253"/>
        <v>#N/A</v>
      </c>
      <c r="CR86">
        <f t="shared" si="215"/>
        <v>0</v>
      </c>
      <c r="CS86">
        <f t="shared" si="216"/>
        <v>0</v>
      </c>
      <c r="CT86" t="b">
        <f t="shared" si="217"/>
        <v>0</v>
      </c>
      <c r="CU86" t="b">
        <f t="shared" si="218"/>
        <v>0</v>
      </c>
      <c r="CV86" t="e">
        <f t="shared" si="254"/>
        <v>#N/A</v>
      </c>
      <c r="CW86" t="e">
        <f t="shared" si="255"/>
        <v>#N/A</v>
      </c>
      <c r="CX86">
        <f t="shared" si="219"/>
        <v>0</v>
      </c>
      <c r="CY86">
        <f t="shared" si="220"/>
        <v>0</v>
      </c>
      <c r="CZ86" t="b">
        <f t="shared" si="221"/>
        <v>0</v>
      </c>
      <c r="DA86" t="b">
        <f t="shared" si="222"/>
        <v>0</v>
      </c>
      <c r="DB86" t="e">
        <f t="shared" si="256"/>
        <v>#N/A</v>
      </c>
      <c r="DC86" t="e">
        <f t="shared" si="257"/>
        <v>#N/A</v>
      </c>
      <c r="DD86">
        <f t="shared" si="223"/>
        <v>0</v>
      </c>
      <c r="DE86">
        <f t="shared" si="224"/>
        <v>0</v>
      </c>
      <c r="DF86" t="b">
        <f t="shared" si="225"/>
        <v>0</v>
      </c>
      <c r="DG86" t="b">
        <f t="shared" si="226"/>
        <v>0</v>
      </c>
      <c r="DH86" t="e">
        <f t="shared" si="258"/>
        <v>#N/A</v>
      </c>
      <c r="DI86" t="e">
        <f t="shared" si="259"/>
        <v>#N/A</v>
      </c>
      <c r="DJ86">
        <f t="shared" si="227"/>
        <v>0</v>
      </c>
      <c r="DK86">
        <f t="shared" si="228"/>
        <v>0</v>
      </c>
      <c r="DL86" t="b">
        <f t="shared" si="229"/>
        <v>0</v>
      </c>
      <c r="DM86" t="b">
        <f t="shared" si="230"/>
        <v>0</v>
      </c>
      <c r="DN86" t="e">
        <f t="shared" si="260"/>
        <v>#N/A</v>
      </c>
      <c r="DO86" t="e">
        <f t="shared" si="261"/>
        <v>#N/A</v>
      </c>
      <c r="DP86">
        <f t="shared" si="231"/>
        <v>0</v>
      </c>
      <c r="DQ86">
        <f t="shared" si="232"/>
        <v>0</v>
      </c>
    </row>
    <row r="87" spans="2:121" x14ac:dyDescent="0.25">
      <c r="B87" s="1">
        <v>78</v>
      </c>
      <c r="C87" s="1"/>
      <c r="D87" s="1"/>
      <c r="E87" s="1"/>
      <c r="F87" s="1"/>
      <c r="G87" s="1"/>
      <c r="H87" s="1"/>
      <c r="AF87" t="b">
        <f t="shared" si="172"/>
        <v>0</v>
      </c>
      <c r="AG87" t="b">
        <f t="shared" si="173"/>
        <v>0</v>
      </c>
      <c r="AH87" t="b">
        <f t="shared" si="174"/>
        <v>0</v>
      </c>
      <c r="AI87" t="b">
        <f t="shared" si="175"/>
        <v>0</v>
      </c>
      <c r="AJ87">
        <f t="shared" si="176"/>
        <v>0</v>
      </c>
      <c r="AK87">
        <f t="shared" si="177"/>
        <v>0</v>
      </c>
      <c r="AL87" t="b">
        <f t="shared" si="233"/>
        <v>0</v>
      </c>
      <c r="AM87" t="b">
        <f t="shared" si="178"/>
        <v>0</v>
      </c>
      <c r="AN87" t="e">
        <f t="shared" si="234"/>
        <v>#N/A</v>
      </c>
      <c r="AO87" t="e">
        <f t="shared" si="235"/>
        <v>#N/A</v>
      </c>
      <c r="AP87">
        <f t="shared" si="179"/>
        <v>0</v>
      </c>
      <c r="AQ87">
        <f t="shared" si="180"/>
        <v>0</v>
      </c>
      <c r="AR87" t="b">
        <f t="shared" si="181"/>
        <v>0</v>
      </c>
      <c r="AS87" t="b">
        <f t="shared" si="182"/>
        <v>0</v>
      </c>
      <c r="AT87" t="e">
        <f t="shared" si="236"/>
        <v>#N/A</v>
      </c>
      <c r="AU87" t="e">
        <f t="shared" si="237"/>
        <v>#N/A</v>
      </c>
      <c r="AV87">
        <f t="shared" si="183"/>
        <v>0</v>
      </c>
      <c r="AW87">
        <f t="shared" si="184"/>
        <v>0</v>
      </c>
      <c r="AX87" t="b">
        <f t="shared" si="185"/>
        <v>0</v>
      </c>
      <c r="AY87" t="b">
        <f t="shared" si="186"/>
        <v>0</v>
      </c>
      <c r="AZ87" t="e">
        <f t="shared" si="238"/>
        <v>#N/A</v>
      </c>
      <c r="BA87" t="e">
        <f t="shared" si="239"/>
        <v>#N/A</v>
      </c>
      <c r="BB87">
        <f t="shared" si="187"/>
        <v>0</v>
      </c>
      <c r="BC87">
        <f t="shared" si="188"/>
        <v>0</v>
      </c>
      <c r="BD87" t="b">
        <f t="shared" si="189"/>
        <v>0</v>
      </c>
      <c r="BE87" t="b">
        <f t="shared" si="190"/>
        <v>0</v>
      </c>
      <c r="BF87" t="e">
        <f t="shared" si="240"/>
        <v>#N/A</v>
      </c>
      <c r="BG87" t="e">
        <f t="shared" si="241"/>
        <v>#N/A</v>
      </c>
      <c r="BH87">
        <f t="shared" si="191"/>
        <v>0</v>
      </c>
      <c r="BI87">
        <f t="shared" si="192"/>
        <v>0</v>
      </c>
      <c r="BJ87" t="b">
        <f t="shared" si="193"/>
        <v>0</v>
      </c>
      <c r="BK87" t="b">
        <f t="shared" si="194"/>
        <v>0</v>
      </c>
      <c r="BL87" t="e">
        <f t="shared" si="242"/>
        <v>#N/A</v>
      </c>
      <c r="BM87" t="e">
        <f t="shared" si="243"/>
        <v>#N/A</v>
      </c>
      <c r="BN87">
        <f t="shared" si="195"/>
        <v>0</v>
      </c>
      <c r="BO87">
        <f t="shared" si="196"/>
        <v>0</v>
      </c>
      <c r="BP87" t="b">
        <f t="shared" si="197"/>
        <v>0</v>
      </c>
      <c r="BQ87" t="b">
        <f t="shared" si="198"/>
        <v>0</v>
      </c>
      <c r="BR87" t="e">
        <f t="shared" si="244"/>
        <v>#N/A</v>
      </c>
      <c r="BS87" t="e">
        <f t="shared" si="245"/>
        <v>#N/A</v>
      </c>
      <c r="BT87">
        <f t="shared" si="199"/>
        <v>0</v>
      </c>
      <c r="BU87">
        <f t="shared" si="200"/>
        <v>0</v>
      </c>
      <c r="BV87" t="b">
        <f t="shared" si="201"/>
        <v>0</v>
      </c>
      <c r="BW87" t="b">
        <f t="shared" si="202"/>
        <v>0</v>
      </c>
      <c r="BX87" t="e">
        <f t="shared" si="246"/>
        <v>#N/A</v>
      </c>
      <c r="BY87" t="e">
        <f t="shared" si="247"/>
        <v>#N/A</v>
      </c>
      <c r="BZ87">
        <f t="shared" si="203"/>
        <v>0</v>
      </c>
      <c r="CA87">
        <f t="shared" si="204"/>
        <v>0</v>
      </c>
      <c r="CB87" t="b">
        <f t="shared" si="205"/>
        <v>0</v>
      </c>
      <c r="CC87" t="b">
        <f t="shared" si="206"/>
        <v>0</v>
      </c>
      <c r="CD87" t="e">
        <f t="shared" si="248"/>
        <v>#N/A</v>
      </c>
      <c r="CE87" t="e">
        <f t="shared" si="249"/>
        <v>#N/A</v>
      </c>
      <c r="CF87">
        <f t="shared" si="207"/>
        <v>0</v>
      </c>
      <c r="CG87">
        <f t="shared" si="208"/>
        <v>0</v>
      </c>
      <c r="CH87" t="b">
        <f t="shared" si="209"/>
        <v>0</v>
      </c>
      <c r="CI87" t="b">
        <f t="shared" si="210"/>
        <v>0</v>
      </c>
      <c r="CJ87" t="e">
        <f t="shared" si="250"/>
        <v>#N/A</v>
      </c>
      <c r="CK87" t="e">
        <f t="shared" si="251"/>
        <v>#N/A</v>
      </c>
      <c r="CL87">
        <f t="shared" si="211"/>
        <v>0</v>
      </c>
      <c r="CM87">
        <f t="shared" si="212"/>
        <v>0</v>
      </c>
      <c r="CN87" t="b">
        <f t="shared" si="213"/>
        <v>0</v>
      </c>
      <c r="CO87" t="b">
        <f t="shared" si="214"/>
        <v>0</v>
      </c>
      <c r="CP87" t="e">
        <f t="shared" si="252"/>
        <v>#N/A</v>
      </c>
      <c r="CQ87" t="e">
        <f t="shared" si="253"/>
        <v>#N/A</v>
      </c>
      <c r="CR87">
        <f t="shared" si="215"/>
        <v>0</v>
      </c>
      <c r="CS87">
        <f t="shared" si="216"/>
        <v>0</v>
      </c>
      <c r="CT87" t="b">
        <f t="shared" si="217"/>
        <v>0</v>
      </c>
      <c r="CU87" t="b">
        <f t="shared" si="218"/>
        <v>0</v>
      </c>
      <c r="CV87" t="e">
        <f t="shared" si="254"/>
        <v>#N/A</v>
      </c>
      <c r="CW87" t="e">
        <f t="shared" si="255"/>
        <v>#N/A</v>
      </c>
      <c r="CX87">
        <f t="shared" si="219"/>
        <v>0</v>
      </c>
      <c r="CY87">
        <f t="shared" si="220"/>
        <v>0</v>
      </c>
      <c r="CZ87" t="b">
        <f t="shared" si="221"/>
        <v>0</v>
      </c>
      <c r="DA87" t="b">
        <f t="shared" si="222"/>
        <v>0</v>
      </c>
      <c r="DB87" t="e">
        <f t="shared" si="256"/>
        <v>#N/A</v>
      </c>
      <c r="DC87" t="e">
        <f t="shared" si="257"/>
        <v>#N/A</v>
      </c>
      <c r="DD87">
        <f t="shared" si="223"/>
        <v>0</v>
      </c>
      <c r="DE87">
        <f t="shared" si="224"/>
        <v>0</v>
      </c>
      <c r="DF87" t="b">
        <f t="shared" si="225"/>
        <v>0</v>
      </c>
      <c r="DG87" t="b">
        <f t="shared" si="226"/>
        <v>0</v>
      </c>
      <c r="DH87" t="e">
        <f t="shared" si="258"/>
        <v>#N/A</v>
      </c>
      <c r="DI87" t="e">
        <f t="shared" si="259"/>
        <v>#N/A</v>
      </c>
      <c r="DJ87">
        <f t="shared" si="227"/>
        <v>0</v>
      </c>
      <c r="DK87">
        <f t="shared" si="228"/>
        <v>0</v>
      </c>
      <c r="DL87" t="b">
        <f t="shared" si="229"/>
        <v>0</v>
      </c>
      <c r="DM87" t="b">
        <f t="shared" si="230"/>
        <v>0</v>
      </c>
      <c r="DN87" t="e">
        <f t="shared" si="260"/>
        <v>#N/A</v>
      </c>
      <c r="DO87" t="e">
        <f t="shared" si="261"/>
        <v>#N/A</v>
      </c>
      <c r="DP87">
        <f t="shared" si="231"/>
        <v>0</v>
      </c>
      <c r="DQ87">
        <f t="shared" si="232"/>
        <v>0</v>
      </c>
    </row>
    <row r="88" spans="2:121" x14ac:dyDescent="0.25">
      <c r="B88" s="1">
        <v>79</v>
      </c>
      <c r="C88" s="1"/>
      <c r="D88" s="1"/>
      <c r="E88" s="1"/>
      <c r="F88" s="1"/>
      <c r="G88" s="1"/>
      <c r="H88" s="1"/>
      <c r="AF88" t="b">
        <f t="shared" si="172"/>
        <v>0</v>
      </c>
      <c r="AG88" t="b">
        <f t="shared" si="173"/>
        <v>0</v>
      </c>
      <c r="AH88" t="b">
        <f t="shared" si="174"/>
        <v>0</v>
      </c>
      <c r="AI88" t="b">
        <f t="shared" si="175"/>
        <v>0</v>
      </c>
      <c r="AJ88">
        <f t="shared" si="176"/>
        <v>0</v>
      </c>
      <c r="AK88">
        <f t="shared" si="177"/>
        <v>0</v>
      </c>
      <c r="AL88" t="b">
        <f t="shared" si="233"/>
        <v>0</v>
      </c>
      <c r="AM88" t="b">
        <f t="shared" si="178"/>
        <v>0</v>
      </c>
      <c r="AN88" t="e">
        <f t="shared" si="234"/>
        <v>#N/A</v>
      </c>
      <c r="AO88" t="e">
        <f t="shared" si="235"/>
        <v>#N/A</v>
      </c>
      <c r="AP88">
        <f t="shared" si="179"/>
        <v>0</v>
      </c>
      <c r="AQ88">
        <f t="shared" si="180"/>
        <v>0</v>
      </c>
      <c r="AR88" t="b">
        <f t="shared" si="181"/>
        <v>0</v>
      </c>
      <c r="AS88" t="b">
        <f t="shared" si="182"/>
        <v>0</v>
      </c>
      <c r="AT88" t="e">
        <f t="shared" si="236"/>
        <v>#N/A</v>
      </c>
      <c r="AU88" t="e">
        <f t="shared" si="237"/>
        <v>#N/A</v>
      </c>
      <c r="AV88">
        <f t="shared" si="183"/>
        <v>0</v>
      </c>
      <c r="AW88">
        <f t="shared" si="184"/>
        <v>0</v>
      </c>
      <c r="AX88" t="b">
        <f t="shared" si="185"/>
        <v>0</v>
      </c>
      <c r="AY88" t="b">
        <f t="shared" si="186"/>
        <v>0</v>
      </c>
      <c r="AZ88" t="e">
        <f t="shared" si="238"/>
        <v>#N/A</v>
      </c>
      <c r="BA88" t="e">
        <f t="shared" si="239"/>
        <v>#N/A</v>
      </c>
      <c r="BB88">
        <f t="shared" si="187"/>
        <v>0</v>
      </c>
      <c r="BC88">
        <f t="shared" si="188"/>
        <v>0</v>
      </c>
      <c r="BD88" t="b">
        <f t="shared" si="189"/>
        <v>0</v>
      </c>
      <c r="BE88" t="b">
        <f t="shared" si="190"/>
        <v>0</v>
      </c>
      <c r="BF88" t="e">
        <f t="shared" si="240"/>
        <v>#N/A</v>
      </c>
      <c r="BG88" t="e">
        <f t="shared" si="241"/>
        <v>#N/A</v>
      </c>
      <c r="BH88">
        <f t="shared" si="191"/>
        <v>0</v>
      </c>
      <c r="BI88">
        <f t="shared" si="192"/>
        <v>0</v>
      </c>
      <c r="BJ88" t="b">
        <f t="shared" si="193"/>
        <v>0</v>
      </c>
      <c r="BK88" t="b">
        <f t="shared" si="194"/>
        <v>0</v>
      </c>
      <c r="BL88" t="e">
        <f t="shared" si="242"/>
        <v>#N/A</v>
      </c>
      <c r="BM88" t="e">
        <f t="shared" si="243"/>
        <v>#N/A</v>
      </c>
      <c r="BN88">
        <f t="shared" si="195"/>
        <v>0</v>
      </c>
      <c r="BO88">
        <f t="shared" si="196"/>
        <v>0</v>
      </c>
      <c r="BP88" t="b">
        <f t="shared" si="197"/>
        <v>0</v>
      </c>
      <c r="BQ88" t="b">
        <f t="shared" si="198"/>
        <v>0</v>
      </c>
      <c r="BR88" t="e">
        <f t="shared" si="244"/>
        <v>#N/A</v>
      </c>
      <c r="BS88" t="e">
        <f t="shared" si="245"/>
        <v>#N/A</v>
      </c>
      <c r="BT88">
        <f t="shared" si="199"/>
        <v>0</v>
      </c>
      <c r="BU88">
        <f t="shared" si="200"/>
        <v>0</v>
      </c>
      <c r="BV88" t="b">
        <f t="shared" si="201"/>
        <v>0</v>
      </c>
      <c r="BW88" t="b">
        <f t="shared" si="202"/>
        <v>0</v>
      </c>
      <c r="BX88" t="e">
        <f t="shared" si="246"/>
        <v>#N/A</v>
      </c>
      <c r="BY88" t="e">
        <f t="shared" si="247"/>
        <v>#N/A</v>
      </c>
      <c r="BZ88">
        <f t="shared" si="203"/>
        <v>0</v>
      </c>
      <c r="CA88">
        <f t="shared" si="204"/>
        <v>0</v>
      </c>
      <c r="CB88" t="b">
        <f t="shared" si="205"/>
        <v>0</v>
      </c>
      <c r="CC88" t="b">
        <f t="shared" si="206"/>
        <v>0</v>
      </c>
      <c r="CD88" t="e">
        <f t="shared" si="248"/>
        <v>#N/A</v>
      </c>
      <c r="CE88" t="e">
        <f t="shared" si="249"/>
        <v>#N/A</v>
      </c>
      <c r="CF88">
        <f t="shared" si="207"/>
        <v>0</v>
      </c>
      <c r="CG88">
        <f t="shared" si="208"/>
        <v>0</v>
      </c>
      <c r="CH88" t="b">
        <f t="shared" si="209"/>
        <v>0</v>
      </c>
      <c r="CI88" t="b">
        <f t="shared" si="210"/>
        <v>0</v>
      </c>
      <c r="CJ88" t="e">
        <f t="shared" si="250"/>
        <v>#N/A</v>
      </c>
      <c r="CK88" t="e">
        <f t="shared" si="251"/>
        <v>#N/A</v>
      </c>
      <c r="CL88">
        <f t="shared" si="211"/>
        <v>0</v>
      </c>
      <c r="CM88">
        <f t="shared" si="212"/>
        <v>0</v>
      </c>
      <c r="CN88" t="b">
        <f t="shared" si="213"/>
        <v>0</v>
      </c>
      <c r="CO88" t="b">
        <f t="shared" si="214"/>
        <v>0</v>
      </c>
      <c r="CP88" t="e">
        <f t="shared" si="252"/>
        <v>#N/A</v>
      </c>
      <c r="CQ88" t="e">
        <f t="shared" si="253"/>
        <v>#N/A</v>
      </c>
      <c r="CR88">
        <f t="shared" si="215"/>
        <v>0</v>
      </c>
      <c r="CS88">
        <f t="shared" si="216"/>
        <v>0</v>
      </c>
      <c r="CT88" t="b">
        <f t="shared" si="217"/>
        <v>0</v>
      </c>
      <c r="CU88" t="b">
        <f t="shared" si="218"/>
        <v>0</v>
      </c>
      <c r="CV88" t="e">
        <f t="shared" si="254"/>
        <v>#N/A</v>
      </c>
      <c r="CW88" t="e">
        <f t="shared" si="255"/>
        <v>#N/A</v>
      </c>
      <c r="CX88">
        <f t="shared" si="219"/>
        <v>0</v>
      </c>
      <c r="CY88">
        <f t="shared" si="220"/>
        <v>0</v>
      </c>
      <c r="CZ88" t="b">
        <f t="shared" si="221"/>
        <v>0</v>
      </c>
      <c r="DA88" t="b">
        <f t="shared" si="222"/>
        <v>0</v>
      </c>
      <c r="DB88" t="e">
        <f t="shared" si="256"/>
        <v>#N/A</v>
      </c>
      <c r="DC88" t="e">
        <f t="shared" si="257"/>
        <v>#N/A</v>
      </c>
      <c r="DD88">
        <f t="shared" si="223"/>
        <v>0</v>
      </c>
      <c r="DE88">
        <f t="shared" si="224"/>
        <v>0</v>
      </c>
      <c r="DF88" t="b">
        <f t="shared" si="225"/>
        <v>0</v>
      </c>
      <c r="DG88" t="b">
        <f t="shared" si="226"/>
        <v>0</v>
      </c>
      <c r="DH88" t="e">
        <f t="shared" si="258"/>
        <v>#N/A</v>
      </c>
      <c r="DI88" t="e">
        <f t="shared" si="259"/>
        <v>#N/A</v>
      </c>
      <c r="DJ88">
        <f t="shared" si="227"/>
        <v>0</v>
      </c>
      <c r="DK88">
        <f t="shared" si="228"/>
        <v>0</v>
      </c>
      <c r="DL88" t="b">
        <f t="shared" si="229"/>
        <v>0</v>
      </c>
      <c r="DM88" t="b">
        <f t="shared" si="230"/>
        <v>0</v>
      </c>
      <c r="DN88" t="e">
        <f t="shared" si="260"/>
        <v>#N/A</v>
      </c>
      <c r="DO88" t="e">
        <f t="shared" si="261"/>
        <v>#N/A</v>
      </c>
      <c r="DP88">
        <f t="shared" si="231"/>
        <v>0</v>
      </c>
      <c r="DQ88">
        <f t="shared" si="232"/>
        <v>0</v>
      </c>
    </row>
    <row r="89" spans="2:121" x14ac:dyDescent="0.25">
      <c r="B89" s="1">
        <v>80</v>
      </c>
      <c r="C89" s="1"/>
      <c r="D89" s="1"/>
      <c r="E89" s="1"/>
      <c r="F89" s="1"/>
      <c r="G89" s="1"/>
      <c r="H89" s="1"/>
      <c r="AF89" t="b">
        <f t="shared" si="172"/>
        <v>0</v>
      </c>
      <c r="AG89" t="b">
        <f t="shared" si="173"/>
        <v>0</v>
      </c>
      <c r="AH89" t="b">
        <f t="shared" si="174"/>
        <v>0</v>
      </c>
      <c r="AI89" t="b">
        <f t="shared" si="175"/>
        <v>0</v>
      </c>
      <c r="AJ89">
        <f t="shared" si="176"/>
        <v>0</v>
      </c>
      <c r="AK89">
        <f t="shared" si="177"/>
        <v>0</v>
      </c>
      <c r="AL89" t="b">
        <f t="shared" si="233"/>
        <v>0</v>
      </c>
      <c r="AM89" t="b">
        <f t="shared" si="178"/>
        <v>0</v>
      </c>
      <c r="AN89" t="e">
        <f t="shared" si="234"/>
        <v>#N/A</v>
      </c>
      <c r="AO89" t="e">
        <f t="shared" si="235"/>
        <v>#N/A</v>
      </c>
      <c r="AP89">
        <f t="shared" si="179"/>
        <v>0</v>
      </c>
      <c r="AQ89">
        <f t="shared" si="180"/>
        <v>0</v>
      </c>
      <c r="AR89" t="b">
        <f t="shared" si="181"/>
        <v>0</v>
      </c>
      <c r="AS89" t="b">
        <f t="shared" si="182"/>
        <v>0</v>
      </c>
      <c r="AT89" t="e">
        <f t="shared" si="236"/>
        <v>#N/A</v>
      </c>
      <c r="AU89" t="e">
        <f t="shared" si="237"/>
        <v>#N/A</v>
      </c>
      <c r="AV89">
        <f t="shared" si="183"/>
        <v>0</v>
      </c>
      <c r="AW89">
        <f t="shared" si="184"/>
        <v>0</v>
      </c>
      <c r="AX89" t="b">
        <f t="shared" si="185"/>
        <v>0</v>
      </c>
      <c r="AY89" t="b">
        <f t="shared" si="186"/>
        <v>0</v>
      </c>
      <c r="AZ89" t="e">
        <f t="shared" si="238"/>
        <v>#N/A</v>
      </c>
      <c r="BA89" t="e">
        <f t="shared" si="239"/>
        <v>#N/A</v>
      </c>
      <c r="BB89">
        <f t="shared" si="187"/>
        <v>0</v>
      </c>
      <c r="BC89">
        <f t="shared" si="188"/>
        <v>0</v>
      </c>
      <c r="BD89" t="b">
        <f t="shared" si="189"/>
        <v>0</v>
      </c>
      <c r="BE89" t="b">
        <f t="shared" si="190"/>
        <v>0</v>
      </c>
      <c r="BF89" t="e">
        <f t="shared" si="240"/>
        <v>#N/A</v>
      </c>
      <c r="BG89" t="e">
        <f t="shared" si="241"/>
        <v>#N/A</v>
      </c>
      <c r="BH89">
        <f t="shared" si="191"/>
        <v>0</v>
      </c>
      <c r="BI89">
        <f t="shared" si="192"/>
        <v>0</v>
      </c>
      <c r="BJ89" t="b">
        <f t="shared" si="193"/>
        <v>0</v>
      </c>
      <c r="BK89" t="b">
        <f t="shared" si="194"/>
        <v>0</v>
      </c>
      <c r="BL89" t="e">
        <f t="shared" si="242"/>
        <v>#N/A</v>
      </c>
      <c r="BM89" t="e">
        <f t="shared" si="243"/>
        <v>#N/A</v>
      </c>
      <c r="BN89">
        <f t="shared" si="195"/>
        <v>0</v>
      </c>
      <c r="BO89">
        <f t="shared" si="196"/>
        <v>0</v>
      </c>
      <c r="BP89" t="b">
        <f t="shared" si="197"/>
        <v>0</v>
      </c>
      <c r="BQ89" t="b">
        <f t="shared" si="198"/>
        <v>0</v>
      </c>
      <c r="BR89" t="e">
        <f t="shared" si="244"/>
        <v>#N/A</v>
      </c>
      <c r="BS89" t="e">
        <f t="shared" si="245"/>
        <v>#N/A</v>
      </c>
      <c r="BT89">
        <f t="shared" si="199"/>
        <v>0</v>
      </c>
      <c r="BU89">
        <f t="shared" si="200"/>
        <v>0</v>
      </c>
      <c r="BV89" t="b">
        <f t="shared" si="201"/>
        <v>0</v>
      </c>
      <c r="BW89" t="b">
        <f t="shared" si="202"/>
        <v>0</v>
      </c>
      <c r="BX89" t="e">
        <f t="shared" si="246"/>
        <v>#N/A</v>
      </c>
      <c r="BY89" t="e">
        <f t="shared" si="247"/>
        <v>#N/A</v>
      </c>
      <c r="BZ89">
        <f t="shared" si="203"/>
        <v>0</v>
      </c>
      <c r="CA89">
        <f t="shared" si="204"/>
        <v>0</v>
      </c>
      <c r="CB89" t="b">
        <f t="shared" si="205"/>
        <v>0</v>
      </c>
      <c r="CC89" t="b">
        <f t="shared" si="206"/>
        <v>0</v>
      </c>
      <c r="CD89" t="e">
        <f t="shared" si="248"/>
        <v>#N/A</v>
      </c>
      <c r="CE89" t="e">
        <f t="shared" si="249"/>
        <v>#N/A</v>
      </c>
      <c r="CF89">
        <f t="shared" si="207"/>
        <v>0</v>
      </c>
      <c r="CG89">
        <f t="shared" si="208"/>
        <v>0</v>
      </c>
      <c r="CH89" t="b">
        <f t="shared" si="209"/>
        <v>0</v>
      </c>
      <c r="CI89" t="b">
        <f t="shared" si="210"/>
        <v>0</v>
      </c>
      <c r="CJ89" t="e">
        <f t="shared" si="250"/>
        <v>#N/A</v>
      </c>
      <c r="CK89" t="e">
        <f t="shared" si="251"/>
        <v>#N/A</v>
      </c>
      <c r="CL89">
        <f t="shared" si="211"/>
        <v>0</v>
      </c>
      <c r="CM89">
        <f t="shared" si="212"/>
        <v>0</v>
      </c>
      <c r="CN89" t="b">
        <f t="shared" si="213"/>
        <v>0</v>
      </c>
      <c r="CO89" t="b">
        <f t="shared" si="214"/>
        <v>0</v>
      </c>
      <c r="CP89" t="e">
        <f t="shared" si="252"/>
        <v>#N/A</v>
      </c>
      <c r="CQ89" t="e">
        <f t="shared" si="253"/>
        <v>#N/A</v>
      </c>
      <c r="CR89">
        <f t="shared" si="215"/>
        <v>0</v>
      </c>
      <c r="CS89">
        <f t="shared" si="216"/>
        <v>0</v>
      </c>
      <c r="CT89" t="b">
        <f t="shared" si="217"/>
        <v>0</v>
      </c>
      <c r="CU89" t="b">
        <f t="shared" si="218"/>
        <v>0</v>
      </c>
      <c r="CV89" t="e">
        <f t="shared" si="254"/>
        <v>#N/A</v>
      </c>
      <c r="CW89" t="e">
        <f t="shared" si="255"/>
        <v>#N/A</v>
      </c>
      <c r="CX89">
        <f t="shared" si="219"/>
        <v>0</v>
      </c>
      <c r="CY89">
        <f t="shared" si="220"/>
        <v>0</v>
      </c>
      <c r="CZ89" t="b">
        <f t="shared" si="221"/>
        <v>0</v>
      </c>
      <c r="DA89" t="b">
        <f t="shared" si="222"/>
        <v>0</v>
      </c>
      <c r="DB89" t="e">
        <f t="shared" si="256"/>
        <v>#N/A</v>
      </c>
      <c r="DC89" t="e">
        <f t="shared" si="257"/>
        <v>#N/A</v>
      </c>
      <c r="DD89">
        <f t="shared" si="223"/>
        <v>0</v>
      </c>
      <c r="DE89">
        <f t="shared" si="224"/>
        <v>0</v>
      </c>
      <c r="DF89" t="b">
        <f t="shared" si="225"/>
        <v>0</v>
      </c>
      <c r="DG89" t="b">
        <f t="shared" si="226"/>
        <v>0</v>
      </c>
      <c r="DH89" t="e">
        <f t="shared" si="258"/>
        <v>#N/A</v>
      </c>
      <c r="DI89" t="e">
        <f t="shared" si="259"/>
        <v>#N/A</v>
      </c>
      <c r="DJ89">
        <f t="shared" si="227"/>
        <v>0</v>
      </c>
      <c r="DK89">
        <f t="shared" si="228"/>
        <v>0</v>
      </c>
      <c r="DL89" t="b">
        <f t="shared" si="229"/>
        <v>0</v>
      </c>
      <c r="DM89" t="b">
        <f t="shared" si="230"/>
        <v>0</v>
      </c>
      <c r="DN89" t="e">
        <f t="shared" si="260"/>
        <v>#N/A</v>
      </c>
      <c r="DO89" t="e">
        <f t="shared" si="261"/>
        <v>#N/A</v>
      </c>
      <c r="DP89">
        <f t="shared" si="231"/>
        <v>0</v>
      </c>
      <c r="DQ89">
        <f t="shared" si="232"/>
        <v>0</v>
      </c>
    </row>
    <row r="90" spans="2:121" x14ac:dyDescent="0.25">
      <c r="B90" s="1">
        <v>81</v>
      </c>
      <c r="C90" s="1"/>
      <c r="D90" s="1"/>
      <c r="E90" s="1"/>
      <c r="F90" s="1"/>
      <c r="G90" s="1"/>
      <c r="H90" s="1"/>
      <c r="AF90" t="b">
        <f t="shared" si="172"/>
        <v>0</v>
      </c>
      <c r="AG90" t="b">
        <f t="shared" si="173"/>
        <v>0</v>
      </c>
      <c r="AH90" t="b">
        <f t="shared" si="174"/>
        <v>0</v>
      </c>
      <c r="AI90" t="b">
        <f t="shared" si="175"/>
        <v>0</v>
      </c>
      <c r="AJ90">
        <f t="shared" si="176"/>
        <v>0</v>
      </c>
      <c r="AK90">
        <f t="shared" si="177"/>
        <v>0</v>
      </c>
      <c r="AL90" t="b">
        <f t="shared" si="233"/>
        <v>0</v>
      </c>
      <c r="AM90" t="b">
        <f t="shared" si="178"/>
        <v>0</v>
      </c>
      <c r="AN90" t="e">
        <f t="shared" si="234"/>
        <v>#N/A</v>
      </c>
      <c r="AO90" t="e">
        <f t="shared" si="235"/>
        <v>#N/A</v>
      </c>
      <c r="AP90">
        <f t="shared" si="179"/>
        <v>0</v>
      </c>
      <c r="AQ90">
        <f t="shared" si="180"/>
        <v>0</v>
      </c>
      <c r="AR90" t="b">
        <f t="shared" si="181"/>
        <v>0</v>
      </c>
      <c r="AS90" t="b">
        <f t="shared" si="182"/>
        <v>0</v>
      </c>
      <c r="AT90" t="e">
        <f t="shared" si="236"/>
        <v>#N/A</v>
      </c>
      <c r="AU90" t="e">
        <f t="shared" si="237"/>
        <v>#N/A</v>
      </c>
      <c r="AV90">
        <f t="shared" si="183"/>
        <v>0</v>
      </c>
      <c r="AW90">
        <f t="shared" si="184"/>
        <v>0</v>
      </c>
      <c r="AX90" t="b">
        <f t="shared" si="185"/>
        <v>0</v>
      </c>
      <c r="AY90" t="b">
        <f t="shared" si="186"/>
        <v>0</v>
      </c>
      <c r="AZ90" t="e">
        <f t="shared" si="238"/>
        <v>#N/A</v>
      </c>
      <c r="BA90" t="e">
        <f t="shared" si="239"/>
        <v>#N/A</v>
      </c>
      <c r="BB90">
        <f t="shared" si="187"/>
        <v>0</v>
      </c>
      <c r="BC90">
        <f t="shared" si="188"/>
        <v>0</v>
      </c>
      <c r="BD90" t="b">
        <f t="shared" si="189"/>
        <v>0</v>
      </c>
      <c r="BE90" t="b">
        <f t="shared" si="190"/>
        <v>0</v>
      </c>
      <c r="BF90" t="e">
        <f t="shared" si="240"/>
        <v>#N/A</v>
      </c>
      <c r="BG90" t="e">
        <f t="shared" si="241"/>
        <v>#N/A</v>
      </c>
      <c r="BH90">
        <f t="shared" si="191"/>
        <v>0</v>
      </c>
      <c r="BI90">
        <f t="shared" si="192"/>
        <v>0</v>
      </c>
      <c r="BJ90" t="b">
        <f t="shared" si="193"/>
        <v>0</v>
      </c>
      <c r="BK90" t="b">
        <f t="shared" si="194"/>
        <v>0</v>
      </c>
      <c r="BL90" t="e">
        <f t="shared" si="242"/>
        <v>#N/A</v>
      </c>
      <c r="BM90" t="e">
        <f t="shared" si="243"/>
        <v>#N/A</v>
      </c>
      <c r="BN90">
        <f t="shared" si="195"/>
        <v>0</v>
      </c>
      <c r="BO90">
        <f t="shared" si="196"/>
        <v>0</v>
      </c>
      <c r="BP90" t="b">
        <f t="shared" si="197"/>
        <v>0</v>
      </c>
      <c r="BQ90" t="b">
        <f t="shared" si="198"/>
        <v>0</v>
      </c>
      <c r="BR90" t="e">
        <f t="shared" si="244"/>
        <v>#N/A</v>
      </c>
      <c r="BS90" t="e">
        <f t="shared" si="245"/>
        <v>#N/A</v>
      </c>
      <c r="BT90">
        <f t="shared" si="199"/>
        <v>0</v>
      </c>
      <c r="BU90">
        <f t="shared" si="200"/>
        <v>0</v>
      </c>
      <c r="BV90" t="b">
        <f t="shared" si="201"/>
        <v>0</v>
      </c>
      <c r="BW90" t="b">
        <f t="shared" si="202"/>
        <v>0</v>
      </c>
      <c r="BX90" t="e">
        <f t="shared" si="246"/>
        <v>#N/A</v>
      </c>
      <c r="BY90" t="e">
        <f t="shared" si="247"/>
        <v>#N/A</v>
      </c>
      <c r="BZ90">
        <f t="shared" si="203"/>
        <v>0</v>
      </c>
      <c r="CA90">
        <f t="shared" si="204"/>
        <v>0</v>
      </c>
      <c r="CB90" t="b">
        <f t="shared" si="205"/>
        <v>0</v>
      </c>
      <c r="CC90" t="b">
        <f t="shared" si="206"/>
        <v>0</v>
      </c>
      <c r="CD90" t="e">
        <f t="shared" si="248"/>
        <v>#N/A</v>
      </c>
      <c r="CE90" t="e">
        <f t="shared" si="249"/>
        <v>#N/A</v>
      </c>
      <c r="CF90">
        <f t="shared" si="207"/>
        <v>0</v>
      </c>
      <c r="CG90">
        <f t="shared" si="208"/>
        <v>0</v>
      </c>
      <c r="CH90" t="b">
        <f t="shared" si="209"/>
        <v>0</v>
      </c>
      <c r="CI90" t="b">
        <f t="shared" si="210"/>
        <v>0</v>
      </c>
      <c r="CJ90" t="e">
        <f t="shared" si="250"/>
        <v>#N/A</v>
      </c>
      <c r="CK90" t="e">
        <f t="shared" si="251"/>
        <v>#N/A</v>
      </c>
      <c r="CL90">
        <f t="shared" si="211"/>
        <v>0</v>
      </c>
      <c r="CM90">
        <f t="shared" si="212"/>
        <v>0</v>
      </c>
      <c r="CN90" t="b">
        <f t="shared" si="213"/>
        <v>0</v>
      </c>
      <c r="CO90" t="b">
        <f t="shared" si="214"/>
        <v>0</v>
      </c>
      <c r="CP90" t="e">
        <f t="shared" si="252"/>
        <v>#N/A</v>
      </c>
      <c r="CQ90" t="e">
        <f t="shared" si="253"/>
        <v>#N/A</v>
      </c>
      <c r="CR90">
        <f t="shared" si="215"/>
        <v>0</v>
      </c>
      <c r="CS90">
        <f t="shared" si="216"/>
        <v>0</v>
      </c>
      <c r="CT90" t="b">
        <f t="shared" si="217"/>
        <v>0</v>
      </c>
      <c r="CU90" t="b">
        <f t="shared" si="218"/>
        <v>0</v>
      </c>
      <c r="CV90" t="e">
        <f t="shared" si="254"/>
        <v>#N/A</v>
      </c>
      <c r="CW90" t="e">
        <f t="shared" si="255"/>
        <v>#N/A</v>
      </c>
      <c r="CX90">
        <f t="shared" si="219"/>
        <v>0</v>
      </c>
      <c r="CY90">
        <f t="shared" si="220"/>
        <v>0</v>
      </c>
      <c r="CZ90" t="b">
        <f t="shared" si="221"/>
        <v>0</v>
      </c>
      <c r="DA90" t="b">
        <f t="shared" si="222"/>
        <v>0</v>
      </c>
      <c r="DB90" t="e">
        <f t="shared" si="256"/>
        <v>#N/A</v>
      </c>
      <c r="DC90" t="e">
        <f t="shared" si="257"/>
        <v>#N/A</v>
      </c>
      <c r="DD90">
        <f t="shared" si="223"/>
        <v>0</v>
      </c>
      <c r="DE90">
        <f t="shared" si="224"/>
        <v>0</v>
      </c>
      <c r="DF90" t="b">
        <f t="shared" si="225"/>
        <v>0</v>
      </c>
      <c r="DG90" t="b">
        <f t="shared" si="226"/>
        <v>0</v>
      </c>
      <c r="DH90" t="e">
        <f t="shared" si="258"/>
        <v>#N/A</v>
      </c>
      <c r="DI90" t="e">
        <f t="shared" si="259"/>
        <v>#N/A</v>
      </c>
      <c r="DJ90">
        <f t="shared" si="227"/>
        <v>0</v>
      </c>
      <c r="DK90">
        <f t="shared" si="228"/>
        <v>0</v>
      </c>
      <c r="DL90" t="b">
        <f t="shared" si="229"/>
        <v>0</v>
      </c>
      <c r="DM90" t="b">
        <f t="shared" si="230"/>
        <v>0</v>
      </c>
      <c r="DN90" t="e">
        <f t="shared" si="260"/>
        <v>#N/A</v>
      </c>
      <c r="DO90" t="e">
        <f t="shared" si="261"/>
        <v>#N/A</v>
      </c>
      <c r="DP90">
        <f t="shared" si="231"/>
        <v>0</v>
      </c>
      <c r="DQ90">
        <f t="shared" si="232"/>
        <v>0</v>
      </c>
    </row>
    <row r="91" spans="2:121" x14ac:dyDescent="0.25">
      <c r="B91" s="1">
        <v>82</v>
      </c>
      <c r="C91" s="1"/>
      <c r="D91" s="1"/>
      <c r="E91" s="1"/>
      <c r="F91" s="1"/>
      <c r="G91" s="1"/>
      <c r="H91" s="1"/>
      <c r="AF91" t="b">
        <f t="shared" si="172"/>
        <v>0</v>
      </c>
      <c r="AG91" t="b">
        <f t="shared" si="173"/>
        <v>0</v>
      </c>
      <c r="AH91" t="b">
        <f t="shared" si="174"/>
        <v>0</v>
      </c>
      <c r="AI91" t="b">
        <f t="shared" si="175"/>
        <v>0</v>
      </c>
      <c r="AJ91">
        <f t="shared" si="176"/>
        <v>0</v>
      </c>
      <c r="AK91">
        <f t="shared" si="177"/>
        <v>0</v>
      </c>
      <c r="AL91" t="b">
        <f t="shared" si="233"/>
        <v>0</v>
      </c>
      <c r="AM91" t="b">
        <f t="shared" si="178"/>
        <v>0</v>
      </c>
      <c r="AN91" t="e">
        <f t="shared" si="234"/>
        <v>#N/A</v>
      </c>
      <c r="AO91" t="e">
        <f t="shared" si="235"/>
        <v>#N/A</v>
      </c>
      <c r="AP91">
        <f t="shared" si="179"/>
        <v>0</v>
      </c>
      <c r="AQ91">
        <f t="shared" si="180"/>
        <v>0</v>
      </c>
      <c r="AR91" t="b">
        <f t="shared" si="181"/>
        <v>0</v>
      </c>
      <c r="AS91" t="b">
        <f t="shared" si="182"/>
        <v>0</v>
      </c>
      <c r="AT91" t="e">
        <f t="shared" si="236"/>
        <v>#N/A</v>
      </c>
      <c r="AU91" t="e">
        <f t="shared" si="237"/>
        <v>#N/A</v>
      </c>
      <c r="AV91">
        <f t="shared" si="183"/>
        <v>0</v>
      </c>
      <c r="AW91">
        <f t="shared" si="184"/>
        <v>0</v>
      </c>
      <c r="AX91" t="b">
        <f t="shared" si="185"/>
        <v>0</v>
      </c>
      <c r="AY91" t="b">
        <f t="shared" si="186"/>
        <v>0</v>
      </c>
      <c r="AZ91" t="e">
        <f t="shared" si="238"/>
        <v>#N/A</v>
      </c>
      <c r="BA91" t="e">
        <f t="shared" si="239"/>
        <v>#N/A</v>
      </c>
      <c r="BB91">
        <f t="shared" si="187"/>
        <v>0</v>
      </c>
      <c r="BC91">
        <f t="shared" si="188"/>
        <v>0</v>
      </c>
      <c r="BD91" t="b">
        <f t="shared" si="189"/>
        <v>0</v>
      </c>
      <c r="BE91" t="b">
        <f t="shared" si="190"/>
        <v>0</v>
      </c>
      <c r="BF91" t="e">
        <f t="shared" si="240"/>
        <v>#N/A</v>
      </c>
      <c r="BG91" t="e">
        <f t="shared" si="241"/>
        <v>#N/A</v>
      </c>
      <c r="BH91">
        <f t="shared" si="191"/>
        <v>0</v>
      </c>
      <c r="BI91">
        <f t="shared" si="192"/>
        <v>0</v>
      </c>
      <c r="BJ91" t="b">
        <f t="shared" si="193"/>
        <v>0</v>
      </c>
      <c r="BK91" t="b">
        <f t="shared" si="194"/>
        <v>0</v>
      </c>
      <c r="BL91" t="e">
        <f t="shared" si="242"/>
        <v>#N/A</v>
      </c>
      <c r="BM91" t="e">
        <f t="shared" si="243"/>
        <v>#N/A</v>
      </c>
      <c r="BN91">
        <f t="shared" si="195"/>
        <v>0</v>
      </c>
      <c r="BO91">
        <f t="shared" si="196"/>
        <v>0</v>
      </c>
      <c r="BP91" t="b">
        <f t="shared" si="197"/>
        <v>0</v>
      </c>
      <c r="BQ91" t="b">
        <f t="shared" si="198"/>
        <v>0</v>
      </c>
      <c r="BR91" t="e">
        <f t="shared" si="244"/>
        <v>#N/A</v>
      </c>
      <c r="BS91" t="e">
        <f t="shared" si="245"/>
        <v>#N/A</v>
      </c>
      <c r="BT91">
        <f t="shared" si="199"/>
        <v>0</v>
      </c>
      <c r="BU91">
        <f t="shared" si="200"/>
        <v>0</v>
      </c>
      <c r="BV91" t="b">
        <f t="shared" si="201"/>
        <v>0</v>
      </c>
      <c r="BW91" t="b">
        <f t="shared" si="202"/>
        <v>0</v>
      </c>
      <c r="BX91" t="e">
        <f t="shared" si="246"/>
        <v>#N/A</v>
      </c>
      <c r="BY91" t="e">
        <f t="shared" si="247"/>
        <v>#N/A</v>
      </c>
      <c r="BZ91">
        <f t="shared" si="203"/>
        <v>0</v>
      </c>
      <c r="CA91">
        <f t="shared" si="204"/>
        <v>0</v>
      </c>
      <c r="CB91" t="b">
        <f t="shared" si="205"/>
        <v>0</v>
      </c>
      <c r="CC91" t="b">
        <f t="shared" si="206"/>
        <v>0</v>
      </c>
      <c r="CD91" t="e">
        <f t="shared" si="248"/>
        <v>#N/A</v>
      </c>
      <c r="CE91" t="e">
        <f t="shared" si="249"/>
        <v>#N/A</v>
      </c>
      <c r="CF91">
        <f t="shared" si="207"/>
        <v>0</v>
      </c>
      <c r="CG91">
        <f t="shared" si="208"/>
        <v>0</v>
      </c>
      <c r="CH91" t="b">
        <f t="shared" si="209"/>
        <v>0</v>
      </c>
      <c r="CI91" t="b">
        <f t="shared" si="210"/>
        <v>0</v>
      </c>
      <c r="CJ91" t="e">
        <f t="shared" si="250"/>
        <v>#N/A</v>
      </c>
      <c r="CK91" t="e">
        <f t="shared" si="251"/>
        <v>#N/A</v>
      </c>
      <c r="CL91">
        <f t="shared" si="211"/>
        <v>0</v>
      </c>
      <c r="CM91">
        <f t="shared" si="212"/>
        <v>0</v>
      </c>
      <c r="CN91" t="b">
        <f t="shared" si="213"/>
        <v>0</v>
      </c>
      <c r="CO91" t="b">
        <f t="shared" si="214"/>
        <v>0</v>
      </c>
      <c r="CP91" t="e">
        <f t="shared" si="252"/>
        <v>#N/A</v>
      </c>
      <c r="CQ91" t="e">
        <f t="shared" si="253"/>
        <v>#N/A</v>
      </c>
      <c r="CR91">
        <f t="shared" si="215"/>
        <v>0</v>
      </c>
      <c r="CS91">
        <f t="shared" si="216"/>
        <v>0</v>
      </c>
      <c r="CT91" t="b">
        <f t="shared" si="217"/>
        <v>0</v>
      </c>
      <c r="CU91" t="b">
        <f t="shared" si="218"/>
        <v>0</v>
      </c>
      <c r="CV91" t="e">
        <f t="shared" si="254"/>
        <v>#N/A</v>
      </c>
      <c r="CW91" t="e">
        <f t="shared" si="255"/>
        <v>#N/A</v>
      </c>
      <c r="CX91">
        <f t="shared" si="219"/>
        <v>0</v>
      </c>
      <c r="CY91">
        <f t="shared" si="220"/>
        <v>0</v>
      </c>
      <c r="CZ91" t="b">
        <f t="shared" si="221"/>
        <v>0</v>
      </c>
      <c r="DA91" t="b">
        <f t="shared" si="222"/>
        <v>0</v>
      </c>
      <c r="DB91" t="e">
        <f t="shared" si="256"/>
        <v>#N/A</v>
      </c>
      <c r="DC91" t="e">
        <f t="shared" si="257"/>
        <v>#N/A</v>
      </c>
      <c r="DD91">
        <f t="shared" si="223"/>
        <v>0</v>
      </c>
      <c r="DE91">
        <f t="shared" si="224"/>
        <v>0</v>
      </c>
      <c r="DF91" t="b">
        <f t="shared" si="225"/>
        <v>0</v>
      </c>
      <c r="DG91" t="b">
        <f t="shared" si="226"/>
        <v>0</v>
      </c>
      <c r="DH91" t="e">
        <f t="shared" si="258"/>
        <v>#N/A</v>
      </c>
      <c r="DI91" t="e">
        <f t="shared" si="259"/>
        <v>#N/A</v>
      </c>
      <c r="DJ91">
        <f t="shared" si="227"/>
        <v>0</v>
      </c>
      <c r="DK91">
        <f t="shared" si="228"/>
        <v>0</v>
      </c>
      <c r="DL91" t="b">
        <f t="shared" si="229"/>
        <v>0</v>
      </c>
      <c r="DM91" t="b">
        <f t="shared" si="230"/>
        <v>0</v>
      </c>
      <c r="DN91" t="e">
        <f t="shared" si="260"/>
        <v>#N/A</v>
      </c>
      <c r="DO91" t="e">
        <f t="shared" si="261"/>
        <v>#N/A</v>
      </c>
      <c r="DP91">
        <f t="shared" si="231"/>
        <v>0</v>
      </c>
      <c r="DQ91">
        <f t="shared" si="232"/>
        <v>0</v>
      </c>
    </row>
    <row r="92" spans="2:121" x14ac:dyDescent="0.25">
      <c r="B92" s="1">
        <v>83</v>
      </c>
      <c r="C92" s="1"/>
      <c r="D92" s="1"/>
      <c r="E92" s="1"/>
      <c r="F92" s="1"/>
      <c r="G92" s="1"/>
      <c r="H92" s="1"/>
      <c r="AF92" t="b">
        <f t="shared" si="172"/>
        <v>0</v>
      </c>
      <c r="AG92" t="b">
        <f t="shared" si="173"/>
        <v>0</v>
      </c>
      <c r="AH92" t="b">
        <f t="shared" si="174"/>
        <v>0</v>
      </c>
      <c r="AI92" t="b">
        <f t="shared" si="175"/>
        <v>0</v>
      </c>
      <c r="AJ92">
        <f t="shared" si="176"/>
        <v>0</v>
      </c>
      <c r="AK92">
        <f t="shared" si="177"/>
        <v>0</v>
      </c>
      <c r="AL92" t="b">
        <f t="shared" si="233"/>
        <v>0</v>
      </c>
      <c r="AM92" t="b">
        <f t="shared" si="178"/>
        <v>0</v>
      </c>
      <c r="AN92" t="e">
        <f t="shared" si="234"/>
        <v>#N/A</v>
      </c>
      <c r="AO92" t="e">
        <f t="shared" si="235"/>
        <v>#N/A</v>
      </c>
      <c r="AP92">
        <f t="shared" si="179"/>
        <v>0</v>
      </c>
      <c r="AQ92">
        <f t="shared" si="180"/>
        <v>0</v>
      </c>
      <c r="AR92" t="b">
        <f t="shared" si="181"/>
        <v>0</v>
      </c>
      <c r="AS92" t="b">
        <f t="shared" si="182"/>
        <v>0</v>
      </c>
      <c r="AT92" t="e">
        <f t="shared" si="236"/>
        <v>#N/A</v>
      </c>
      <c r="AU92" t="e">
        <f t="shared" si="237"/>
        <v>#N/A</v>
      </c>
      <c r="AV92">
        <f t="shared" si="183"/>
        <v>0</v>
      </c>
      <c r="AW92">
        <f t="shared" si="184"/>
        <v>0</v>
      </c>
      <c r="AX92" t="b">
        <f t="shared" si="185"/>
        <v>0</v>
      </c>
      <c r="AY92" t="b">
        <f t="shared" si="186"/>
        <v>0</v>
      </c>
      <c r="AZ92" t="e">
        <f t="shared" si="238"/>
        <v>#N/A</v>
      </c>
      <c r="BA92" t="e">
        <f t="shared" si="239"/>
        <v>#N/A</v>
      </c>
      <c r="BB92">
        <f t="shared" si="187"/>
        <v>0</v>
      </c>
      <c r="BC92">
        <f t="shared" si="188"/>
        <v>0</v>
      </c>
      <c r="BD92" t="b">
        <f t="shared" si="189"/>
        <v>0</v>
      </c>
      <c r="BE92" t="b">
        <f t="shared" si="190"/>
        <v>0</v>
      </c>
      <c r="BF92" t="e">
        <f t="shared" si="240"/>
        <v>#N/A</v>
      </c>
      <c r="BG92" t="e">
        <f t="shared" si="241"/>
        <v>#N/A</v>
      </c>
      <c r="BH92">
        <f t="shared" si="191"/>
        <v>0</v>
      </c>
      <c r="BI92">
        <f t="shared" si="192"/>
        <v>0</v>
      </c>
      <c r="BJ92" t="b">
        <f t="shared" si="193"/>
        <v>0</v>
      </c>
      <c r="BK92" t="b">
        <f t="shared" si="194"/>
        <v>0</v>
      </c>
      <c r="BL92" t="e">
        <f t="shared" si="242"/>
        <v>#N/A</v>
      </c>
      <c r="BM92" t="e">
        <f t="shared" si="243"/>
        <v>#N/A</v>
      </c>
      <c r="BN92">
        <f t="shared" si="195"/>
        <v>0</v>
      </c>
      <c r="BO92">
        <f t="shared" si="196"/>
        <v>0</v>
      </c>
      <c r="BP92" t="b">
        <f t="shared" si="197"/>
        <v>0</v>
      </c>
      <c r="BQ92" t="b">
        <f t="shared" si="198"/>
        <v>0</v>
      </c>
      <c r="BR92" t="e">
        <f t="shared" si="244"/>
        <v>#N/A</v>
      </c>
      <c r="BS92" t="e">
        <f t="shared" si="245"/>
        <v>#N/A</v>
      </c>
      <c r="BT92">
        <f t="shared" si="199"/>
        <v>0</v>
      </c>
      <c r="BU92">
        <f t="shared" si="200"/>
        <v>0</v>
      </c>
      <c r="BV92" t="b">
        <f t="shared" si="201"/>
        <v>0</v>
      </c>
      <c r="BW92" t="b">
        <f t="shared" si="202"/>
        <v>0</v>
      </c>
      <c r="BX92" t="e">
        <f t="shared" si="246"/>
        <v>#N/A</v>
      </c>
      <c r="BY92" t="e">
        <f t="shared" si="247"/>
        <v>#N/A</v>
      </c>
      <c r="BZ92">
        <f t="shared" si="203"/>
        <v>0</v>
      </c>
      <c r="CA92">
        <f t="shared" si="204"/>
        <v>0</v>
      </c>
      <c r="CB92" t="b">
        <f t="shared" si="205"/>
        <v>0</v>
      </c>
      <c r="CC92" t="b">
        <f t="shared" si="206"/>
        <v>0</v>
      </c>
      <c r="CD92" t="e">
        <f t="shared" si="248"/>
        <v>#N/A</v>
      </c>
      <c r="CE92" t="e">
        <f t="shared" si="249"/>
        <v>#N/A</v>
      </c>
      <c r="CF92">
        <f t="shared" si="207"/>
        <v>0</v>
      </c>
      <c r="CG92">
        <f t="shared" si="208"/>
        <v>0</v>
      </c>
      <c r="CH92" t="b">
        <f t="shared" si="209"/>
        <v>0</v>
      </c>
      <c r="CI92" t="b">
        <f t="shared" si="210"/>
        <v>0</v>
      </c>
      <c r="CJ92" t="e">
        <f t="shared" si="250"/>
        <v>#N/A</v>
      </c>
      <c r="CK92" t="e">
        <f t="shared" si="251"/>
        <v>#N/A</v>
      </c>
      <c r="CL92">
        <f t="shared" si="211"/>
        <v>0</v>
      </c>
      <c r="CM92">
        <f t="shared" si="212"/>
        <v>0</v>
      </c>
      <c r="CN92" t="b">
        <f t="shared" si="213"/>
        <v>0</v>
      </c>
      <c r="CO92" t="b">
        <f t="shared" si="214"/>
        <v>0</v>
      </c>
      <c r="CP92" t="e">
        <f t="shared" si="252"/>
        <v>#N/A</v>
      </c>
      <c r="CQ92" t="e">
        <f t="shared" si="253"/>
        <v>#N/A</v>
      </c>
      <c r="CR92">
        <f t="shared" si="215"/>
        <v>0</v>
      </c>
      <c r="CS92">
        <f t="shared" si="216"/>
        <v>0</v>
      </c>
      <c r="CT92" t="b">
        <f t="shared" si="217"/>
        <v>0</v>
      </c>
      <c r="CU92" t="b">
        <f t="shared" si="218"/>
        <v>0</v>
      </c>
      <c r="CV92" t="e">
        <f t="shared" si="254"/>
        <v>#N/A</v>
      </c>
      <c r="CW92" t="e">
        <f t="shared" si="255"/>
        <v>#N/A</v>
      </c>
      <c r="CX92">
        <f t="shared" si="219"/>
        <v>0</v>
      </c>
      <c r="CY92">
        <f t="shared" si="220"/>
        <v>0</v>
      </c>
      <c r="CZ92" t="b">
        <f t="shared" si="221"/>
        <v>0</v>
      </c>
      <c r="DA92" t="b">
        <f t="shared" si="222"/>
        <v>0</v>
      </c>
      <c r="DB92" t="e">
        <f t="shared" si="256"/>
        <v>#N/A</v>
      </c>
      <c r="DC92" t="e">
        <f t="shared" si="257"/>
        <v>#N/A</v>
      </c>
      <c r="DD92">
        <f t="shared" si="223"/>
        <v>0</v>
      </c>
      <c r="DE92">
        <f t="shared" si="224"/>
        <v>0</v>
      </c>
      <c r="DF92" t="b">
        <f t="shared" si="225"/>
        <v>0</v>
      </c>
      <c r="DG92" t="b">
        <f t="shared" si="226"/>
        <v>0</v>
      </c>
      <c r="DH92" t="e">
        <f t="shared" si="258"/>
        <v>#N/A</v>
      </c>
      <c r="DI92" t="e">
        <f t="shared" si="259"/>
        <v>#N/A</v>
      </c>
      <c r="DJ92">
        <f t="shared" si="227"/>
        <v>0</v>
      </c>
      <c r="DK92">
        <f t="shared" si="228"/>
        <v>0</v>
      </c>
      <c r="DL92" t="b">
        <f t="shared" si="229"/>
        <v>0</v>
      </c>
      <c r="DM92" t="b">
        <f t="shared" si="230"/>
        <v>0</v>
      </c>
      <c r="DN92" t="e">
        <f t="shared" si="260"/>
        <v>#N/A</v>
      </c>
      <c r="DO92" t="e">
        <f t="shared" si="261"/>
        <v>#N/A</v>
      </c>
      <c r="DP92">
        <f t="shared" si="231"/>
        <v>0</v>
      </c>
      <c r="DQ92">
        <f t="shared" si="232"/>
        <v>0</v>
      </c>
    </row>
    <row r="93" spans="2:121" x14ac:dyDescent="0.25">
      <c r="B93" s="1">
        <v>84</v>
      </c>
      <c r="C93" s="1"/>
      <c r="D93" s="1"/>
      <c r="E93" s="1"/>
      <c r="F93" s="1"/>
      <c r="G93" s="1"/>
      <c r="H93" s="1"/>
      <c r="AF93" t="b">
        <f t="shared" si="172"/>
        <v>0</v>
      </c>
      <c r="AG93" t="b">
        <f t="shared" si="173"/>
        <v>0</v>
      </c>
      <c r="AH93" t="b">
        <f t="shared" si="174"/>
        <v>0</v>
      </c>
      <c r="AI93" t="b">
        <f t="shared" si="175"/>
        <v>0</v>
      </c>
      <c r="AJ93">
        <f t="shared" si="176"/>
        <v>0</v>
      </c>
      <c r="AK93">
        <f t="shared" si="177"/>
        <v>0</v>
      </c>
      <c r="AL93" t="b">
        <f t="shared" si="233"/>
        <v>0</v>
      </c>
      <c r="AM93" t="b">
        <f t="shared" si="178"/>
        <v>0</v>
      </c>
      <c r="AN93" t="e">
        <f t="shared" si="234"/>
        <v>#N/A</v>
      </c>
      <c r="AO93" t="e">
        <f t="shared" si="235"/>
        <v>#N/A</v>
      </c>
      <c r="AP93">
        <f t="shared" si="179"/>
        <v>0</v>
      </c>
      <c r="AQ93">
        <f t="shared" si="180"/>
        <v>0</v>
      </c>
      <c r="AR93" t="b">
        <f t="shared" si="181"/>
        <v>0</v>
      </c>
      <c r="AS93" t="b">
        <f t="shared" si="182"/>
        <v>0</v>
      </c>
      <c r="AT93" t="e">
        <f t="shared" si="236"/>
        <v>#N/A</v>
      </c>
      <c r="AU93" t="e">
        <f t="shared" si="237"/>
        <v>#N/A</v>
      </c>
      <c r="AV93">
        <f t="shared" si="183"/>
        <v>0</v>
      </c>
      <c r="AW93">
        <f t="shared" si="184"/>
        <v>0</v>
      </c>
      <c r="AX93" t="b">
        <f t="shared" si="185"/>
        <v>0</v>
      </c>
      <c r="AY93" t="b">
        <f t="shared" si="186"/>
        <v>0</v>
      </c>
      <c r="AZ93" t="e">
        <f t="shared" si="238"/>
        <v>#N/A</v>
      </c>
      <c r="BA93" t="e">
        <f t="shared" si="239"/>
        <v>#N/A</v>
      </c>
      <c r="BB93">
        <f t="shared" si="187"/>
        <v>0</v>
      </c>
      <c r="BC93">
        <f t="shared" si="188"/>
        <v>0</v>
      </c>
      <c r="BD93" t="b">
        <f t="shared" si="189"/>
        <v>0</v>
      </c>
      <c r="BE93" t="b">
        <f t="shared" si="190"/>
        <v>0</v>
      </c>
      <c r="BF93" t="e">
        <f t="shared" si="240"/>
        <v>#N/A</v>
      </c>
      <c r="BG93" t="e">
        <f t="shared" si="241"/>
        <v>#N/A</v>
      </c>
      <c r="BH93">
        <f t="shared" si="191"/>
        <v>0</v>
      </c>
      <c r="BI93">
        <f t="shared" si="192"/>
        <v>0</v>
      </c>
      <c r="BJ93" t="b">
        <f t="shared" si="193"/>
        <v>0</v>
      </c>
      <c r="BK93" t="b">
        <f t="shared" si="194"/>
        <v>0</v>
      </c>
      <c r="BL93" t="e">
        <f t="shared" si="242"/>
        <v>#N/A</v>
      </c>
      <c r="BM93" t="e">
        <f t="shared" si="243"/>
        <v>#N/A</v>
      </c>
      <c r="BN93">
        <f t="shared" si="195"/>
        <v>0</v>
      </c>
      <c r="BO93">
        <f t="shared" si="196"/>
        <v>0</v>
      </c>
      <c r="BP93" t="b">
        <f t="shared" si="197"/>
        <v>0</v>
      </c>
      <c r="BQ93" t="b">
        <f t="shared" si="198"/>
        <v>0</v>
      </c>
      <c r="BR93" t="e">
        <f t="shared" si="244"/>
        <v>#N/A</v>
      </c>
      <c r="BS93" t="e">
        <f t="shared" si="245"/>
        <v>#N/A</v>
      </c>
      <c r="BT93">
        <f t="shared" si="199"/>
        <v>0</v>
      </c>
      <c r="BU93">
        <f t="shared" si="200"/>
        <v>0</v>
      </c>
      <c r="BV93" t="b">
        <f t="shared" si="201"/>
        <v>0</v>
      </c>
      <c r="BW93" t="b">
        <f t="shared" si="202"/>
        <v>0</v>
      </c>
      <c r="BX93" t="e">
        <f t="shared" si="246"/>
        <v>#N/A</v>
      </c>
      <c r="BY93" t="e">
        <f t="shared" si="247"/>
        <v>#N/A</v>
      </c>
      <c r="BZ93">
        <f t="shared" si="203"/>
        <v>0</v>
      </c>
      <c r="CA93">
        <f t="shared" si="204"/>
        <v>0</v>
      </c>
      <c r="CB93" t="b">
        <f t="shared" si="205"/>
        <v>0</v>
      </c>
      <c r="CC93" t="b">
        <f t="shared" si="206"/>
        <v>0</v>
      </c>
      <c r="CD93" t="e">
        <f t="shared" si="248"/>
        <v>#N/A</v>
      </c>
      <c r="CE93" t="e">
        <f t="shared" si="249"/>
        <v>#N/A</v>
      </c>
      <c r="CF93">
        <f t="shared" si="207"/>
        <v>0</v>
      </c>
      <c r="CG93">
        <f t="shared" si="208"/>
        <v>0</v>
      </c>
      <c r="CH93" t="b">
        <f t="shared" si="209"/>
        <v>0</v>
      </c>
      <c r="CI93" t="b">
        <f t="shared" si="210"/>
        <v>0</v>
      </c>
      <c r="CJ93" t="e">
        <f t="shared" si="250"/>
        <v>#N/A</v>
      </c>
      <c r="CK93" t="e">
        <f t="shared" si="251"/>
        <v>#N/A</v>
      </c>
      <c r="CL93">
        <f t="shared" si="211"/>
        <v>0</v>
      </c>
      <c r="CM93">
        <f t="shared" si="212"/>
        <v>0</v>
      </c>
      <c r="CN93" t="b">
        <f t="shared" si="213"/>
        <v>0</v>
      </c>
      <c r="CO93" t="b">
        <f t="shared" si="214"/>
        <v>0</v>
      </c>
      <c r="CP93" t="e">
        <f t="shared" si="252"/>
        <v>#N/A</v>
      </c>
      <c r="CQ93" t="e">
        <f t="shared" si="253"/>
        <v>#N/A</v>
      </c>
      <c r="CR93">
        <f t="shared" si="215"/>
        <v>0</v>
      </c>
      <c r="CS93">
        <f t="shared" si="216"/>
        <v>0</v>
      </c>
      <c r="CT93" t="b">
        <f t="shared" si="217"/>
        <v>0</v>
      </c>
      <c r="CU93" t="b">
        <f t="shared" si="218"/>
        <v>0</v>
      </c>
      <c r="CV93" t="e">
        <f t="shared" si="254"/>
        <v>#N/A</v>
      </c>
      <c r="CW93" t="e">
        <f t="shared" si="255"/>
        <v>#N/A</v>
      </c>
      <c r="CX93">
        <f t="shared" si="219"/>
        <v>0</v>
      </c>
      <c r="CY93">
        <f t="shared" si="220"/>
        <v>0</v>
      </c>
      <c r="CZ93" t="b">
        <f t="shared" si="221"/>
        <v>0</v>
      </c>
      <c r="DA93" t="b">
        <f t="shared" si="222"/>
        <v>0</v>
      </c>
      <c r="DB93" t="e">
        <f t="shared" si="256"/>
        <v>#N/A</v>
      </c>
      <c r="DC93" t="e">
        <f t="shared" si="257"/>
        <v>#N/A</v>
      </c>
      <c r="DD93">
        <f t="shared" si="223"/>
        <v>0</v>
      </c>
      <c r="DE93">
        <f t="shared" si="224"/>
        <v>0</v>
      </c>
      <c r="DF93" t="b">
        <f t="shared" si="225"/>
        <v>0</v>
      </c>
      <c r="DG93" t="b">
        <f t="shared" si="226"/>
        <v>0</v>
      </c>
      <c r="DH93" t="e">
        <f t="shared" si="258"/>
        <v>#N/A</v>
      </c>
      <c r="DI93" t="e">
        <f t="shared" si="259"/>
        <v>#N/A</v>
      </c>
      <c r="DJ93">
        <f t="shared" si="227"/>
        <v>0</v>
      </c>
      <c r="DK93">
        <f t="shared" si="228"/>
        <v>0</v>
      </c>
      <c r="DL93" t="b">
        <f t="shared" si="229"/>
        <v>0</v>
      </c>
      <c r="DM93" t="b">
        <f t="shared" si="230"/>
        <v>0</v>
      </c>
      <c r="DN93" t="e">
        <f t="shared" si="260"/>
        <v>#N/A</v>
      </c>
      <c r="DO93" t="e">
        <f t="shared" si="261"/>
        <v>#N/A</v>
      </c>
      <c r="DP93">
        <f t="shared" si="231"/>
        <v>0</v>
      </c>
      <c r="DQ93">
        <f t="shared" si="232"/>
        <v>0</v>
      </c>
    </row>
    <row r="94" spans="2:121" x14ac:dyDescent="0.25">
      <c r="B94" s="1">
        <v>85</v>
      </c>
      <c r="C94" s="1"/>
      <c r="D94" s="1"/>
      <c r="E94" s="1"/>
      <c r="F94" s="1"/>
      <c r="G94" s="1"/>
      <c r="H94" s="1"/>
      <c r="AF94" t="b">
        <f t="shared" si="172"/>
        <v>0</v>
      </c>
      <c r="AG94" t="b">
        <f t="shared" si="173"/>
        <v>0</v>
      </c>
      <c r="AH94" t="b">
        <f t="shared" si="174"/>
        <v>0</v>
      </c>
      <c r="AI94" t="b">
        <f t="shared" si="175"/>
        <v>0</v>
      </c>
      <c r="AJ94">
        <f t="shared" si="176"/>
        <v>0</v>
      </c>
      <c r="AK94">
        <f t="shared" si="177"/>
        <v>0</v>
      </c>
      <c r="AL94" t="b">
        <f t="shared" si="233"/>
        <v>0</v>
      </c>
      <c r="AM94" t="b">
        <f t="shared" si="178"/>
        <v>0</v>
      </c>
      <c r="AN94" t="e">
        <f t="shared" si="234"/>
        <v>#N/A</v>
      </c>
      <c r="AO94" t="e">
        <f t="shared" si="235"/>
        <v>#N/A</v>
      </c>
      <c r="AP94">
        <f t="shared" si="179"/>
        <v>0</v>
      </c>
      <c r="AQ94">
        <f t="shared" si="180"/>
        <v>0</v>
      </c>
      <c r="AR94" t="b">
        <f t="shared" si="181"/>
        <v>0</v>
      </c>
      <c r="AS94" t="b">
        <f t="shared" si="182"/>
        <v>0</v>
      </c>
      <c r="AT94" t="e">
        <f t="shared" si="236"/>
        <v>#N/A</v>
      </c>
      <c r="AU94" t="e">
        <f t="shared" si="237"/>
        <v>#N/A</v>
      </c>
      <c r="AV94">
        <f t="shared" si="183"/>
        <v>0</v>
      </c>
      <c r="AW94">
        <f t="shared" si="184"/>
        <v>0</v>
      </c>
      <c r="AX94" t="b">
        <f t="shared" si="185"/>
        <v>0</v>
      </c>
      <c r="AY94" t="b">
        <f t="shared" si="186"/>
        <v>0</v>
      </c>
      <c r="AZ94" t="e">
        <f t="shared" si="238"/>
        <v>#N/A</v>
      </c>
      <c r="BA94" t="e">
        <f t="shared" si="239"/>
        <v>#N/A</v>
      </c>
      <c r="BB94">
        <f t="shared" si="187"/>
        <v>0</v>
      </c>
      <c r="BC94">
        <f t="shared" si="188"/>
        <v>0</v>
      </c>
      <c r="BD94" t="b">
        <f t="shared" si="189"/>
        <v>0</v>
      </c>
      <c r="BE94" t="b">
        <f t="shared" si="190"/>
        <v>0</v>
      </c>
      <c r="BF94" t="e">
        <f t="shared" si="240"/>
        <v>#N/A</v>
      </c>
      <c r="BG94" t="e">
        <f t="shared" si="241"/>
        <v>#N/A</v>
      </c>
      <c r="BH94">
        <f t="shared" si="191"/>
        <v>0</v>
      </c>
      <c r="BI94">
        <f t="shared" si="192"/>
        <v>0</v>
      </c>
      <c r="BJ94" t="b">
        <f t="shared" si="193"/>
        <v>0</v>
      </c>
      <c r="BK94" t="b">
        <f t="shared" si="194"/>
        <v>0</v>
      </c>
      <c r="BL94" t="e">
        <f t="shared" si="242"/>
        <v>#N/A</v>
      </c>
      <c r="BM94" t="e">
        <f t="shared" si="243"/>
        <v>#N/A</v>
      </c>
      <c r="BN94">
        <f t="shared" si="195"/>
        <v>0</v>
      </c>
      <c r="BO94">
        <f t="shared" si="196"/>
        <v>0</v>
      </c>
      <c r="BP94" t="b">
        <f t="shared" si="197"/>
        <v>0</v>
      </c>
      <c r="BQ94" t="b">
        <f t="shared" si="198"/>
        <v>0</v>
      </c>
      <c r="BR94" t="e">
        <f t="shared" si="244"/>
        <v>#N/A</v>
      </c>
      <c r="BS94" t="e">
        <f t="shared" si="245"/>
        <v>#N/A</v>
      </c>
      <c r="BT94">
        <f t="shared" si="199"/>
        <v>0</v>
      </c>
      <c r="BU94">
        <f t="shared" si="200"/>
        <v>0</v>
      </c>
      <c r="BV94" t="b">
        <f t="shared" si="201"/>
        <v>0</v>
      </c>
      <c r="BW94" t="b">
        <f t="shared" si="202"/>
        <v>0</v>
      </c>
      <c r="BX94" t="e">
        <f t="shared" si="246"/>
        <v>#N/A</v>
      </c>
      <c r="BY94" t="e">
        <f t="shared" si="247"/>
        <v>#N/A</v>
      </c>
      <c r="BZ94">
        <f t="shared" si="203"/>
        <v>0</v>
      </c>
      <c r="CA94">
        <f t="shared" si="204"/>
        <v>0</v>
      </c>
      <c r="CB94" t="b">
        <f t="shared" si="205"/>
        <v>0</v>
      </c>
      <c r="CC94" t="b">
        <f t="shared" si="206"/>
        <v>0</v>
      </c>
      <c r="CD94" t="e">
        <f t="shared" si="248"/>
        <v>#N/A</v>
      </c>
      <c r="CE94" t="e">
        <f t="shared" si="249"/>
        <v>#N/A</v>
      </c>
      <c r="CF94">
        <f t="shared" si="207"/>
        <v>0</v>
      </c>
      <c r="CG94">
        <f t="shared" si="208"/>
        <v>0</v>
      </c>
      <c r="CH94" t="b">
        <f t="shared" si="209"/>
        <v>0</v>
      </c>
      <c r="CI94" t="b">
        <f t="shared" si="210"/>
        <v>0</v>
      </c>
      <c r="CJ94" t="e">
        <f t="shared" si="250"/>
        <v>#N/A</v>
      </c>
      <c r="CK94" t="e">
        <f t="shared" si="251"/>
        <v>#N/A</v>
      </c>
      <c r="CL94">
        <f t="shared" si="211"/>
        <v>0</v>
      </c>
      <c r="CM94">
        <f t="shared" si="212"/>
        <v>0</v>
      </c>
      <c r="CN94" t="b">
        <f t="shared" si="213"/>
        <v>0</v>
      </c>
      <c r="CO94" t="b">
        <f t="shared" si="214"/>
        <v>0</v>
      </c>
      <c r="CP94" t="e">
        <f t="shared" si="252"/>
        <v>#N/A</v>
      </c>
      <c r="CQ94" t="e">
        <f t="shared" si="253"/>
        <v>#N/A</v>
      </c>
      <c r="CR94">
        <f t="shared" si="215"/>
        <v>0</v>
      </c>
      <c r="CS94">
        <f t="shared" si="216"/>
        <v>0</v>
      </c>
      <c r="CT94" t="b">
        <f t="shared" si="217"/>
        <v>0</v>
      </c>
      <c r="CU94" t="b">
        <f t="shared" si="218"/>
        <v>0</v>
      </c>
      <c r="CV94" t="e">
        <f t="shared" si="254"/>
        <v>#N/A</v>
      </c>
      <c r="CW94" t="e">
        <f t="shared" si="255"/>
        <v>#N/A</v>
      </c>
      <c r="CX94">
        <f t="shared" si="219"/>
        <v>0</v>
      </c>
      <c r="CY94">
        <f t="shared" si="220"/>
        <v>0</v>
      </c>
      <c r="CZ94" t="b">
        <f t="shared" si="221"/>
        <v>0</v>
      </c>
      <c r="DA94" t="b">
        <f t="shared" si="222"/>
        <v>0</v>
      </c>
      <c r="DB94" t="e">
        <f t="shared" si="256"/>
        <v>#N/A</v>
      </c>
      <c r="DC94" t="e">
        <f t="shared" si="257"/>
        <v>#N/A</v>
      </c>
      <c r="DD94">
        <f t="shared" si="223"/>
        <v>0</v>
      </c>
      <c r="DE94">
        <f t="shared" si="224"/>
        <v>0</v>
      </c>
      <c r="DF94" t="b">
        <f t="shared" si="225"/>
        <v>0</v>
      </c>
      <c r="DG94" t="b">
        <f t="shared" si="226"/>
        <v>0</v>
      </c>
      <c r="DH94" t="e">
        <f t="shared" si="258"/>
        <v>#N/A</v>
      </c>
      <c r="DI94" t="e">
        <f t="shared" si="259"/>
        <v>#N/A</v>
      </c>
      <c r="DJ94">
        <f t="shared" si="227"/>
        <v>0</v>
      </c>
      <c r="DK94">
        <f t="shared" si="228"/>
        <v>0</v>
      </c>
      <c r="DL94" t="b">
        <f t="shared" si="229"/>
        <v>0</v>
      </c>
      <c r="DM94" t="b">
        <f t="shared" si="230"/>
        <v>0</v>
      </c>
      <c r="DN94" t="e">
        <f t="shared" si="260"/>
        <v>#N/A</v>
      </c>
      <c r="DO94" t="e">
        <f t="shared" si="261"/>
        <v>#N/A</v>
      </c>
      <c r="DP94">
        <f t="shared" si="231"/>
        <v>0</v>
      </c>
      <c r="DQ94">
        <f t="shared" si="232"/>
        <v>0</v>
      </c>
    </row>
    <row r="95" spans="2:121" x14ac:dyDescent="0.25">
      <c r="B95" s="1">
        <v>86</v>
      </c>
      <c r="C95" s="1"/>
      <c r="D95" s="1"/>
      <c r="E95" s="1"/>
      <c r="F95" s="1"/>
      <c r="G95" s="1"/>
      <c r="H95" s="1"/>
      <c r="AF95" t="b">
        <f t="shared" si="172"/>
        <v>0</v>
      </c>
      <c r="AG95" t="b">
        <f t="shared" si="173"/>
        <v>0</v>
      </c>
      <c r="AH95" t="b">
        <f t="shared" si="174"/>
        <v>0</v>
      </c>
      <c r="AI95" t="b">
        <f t="shared" si="175"/>
        <v>0</v>
      </c>
      <c r="AJ95">
        <f t="shared" si="176"/>
        <v>0</v>
      </c>
      <c r="AK95">
        <f t="shared" si="177"/>
        <v>0</v>
      </c>
      <c r="AL95" t="b">
        <f t="shared" si="233"/>
        <v>0</v>
      </c>
      <c r="AM95" t="b">
        <f t="shared" si="178"/>
        <v>0</v>
      </c>
      <c r="AN95" t="e">
        <f t="shared" si="234"/>
        <v>#N/A</v>
      </c>
      <c r="AO95" t="e">
        <f t="shared" si="235"/>
        <v>#N/A</v>
      </c>
      <c r="AP95">
        <f t="shared" si="179"/>
        <v>0</v>
      </c>
      <c r="AQ95">
        <f t="shared" si="180"/>
        <v>0</v>
      </c>
      <c r="AR95" t="b">
        <f t="shared" si="181"/>
        <v>0</v>
      </c>
      <c r="AS95" t="b">
        <f t="shared" si="182"/>
        <v>0</v>
      </c>
      <c r="AT95" t="e">
        <f t="shared" si="236"/>
        <v>#N/A</v>
      </c>
      <c r="AU95" t="e">
        <f t="shared" si="237"/>
        <v>#N/A</v>
      </c>
      <c r="AV95">
        <f t="shared" si="183"/>
        <v>0</v>
      </c>
      <c r="AW95">
        <f t="shared" si="184"/>
        <v>0</v>
      </c>
      <c r="AX95" t="b">
        <f t="shared" si="185"/>
        <v>0</v>
      </c>
      <c r="AY95" t="b">
        <f t="shared" si="186"/>
        <v>0</v>
      </c>
      <c r="AZ95" t="e">
        <f t="shared" si="238"/>
        <v>#N/A</v>
      </c>
      <c r="BA95" t="e">
        <f t="shared" si="239"/>
        <v>#N/A</v>
      </c>
      <c r="BB95">
        <f t="shared" si="187"/>
        <v>0</v>
      </c>
      <c r="BC95">
        <f t="shared" si="188"/>
        <v>0</v>
      </c>
      <c r="BD95" t="b">
        <f t="shared" si="189"/>
        <v>0</v>
      </c>
      <c r="BE95" t="b">
        <f t="shared" si="190"/>
        <v>0</v>
      </c>
      <c r="BF95" t="e">
        <f t="shared" si="240"/>
        <v>#N/A</v>
      </c>
      <c r="BG95" t="e">
        <f t="shared" si="241"/>
        <v>#N/A</v>
      </c>
      <c r="BH95">
        <f t="shared" si="191"/>
        <v>0</v>
      </c>
      <c r="BI95">
        <f t="shared" si="192"/>
        <v>0</v>
      </c>
      <c r="BJ95" t="b">
        <f t="shared" si="193"/>
        <v>0</v>
      </c>
      <c r="BK95" t="b">
        <f t="shared" si="194"/>
        <v>0</v>
      </c>
      <c r="BL95" t="e">
        <f t="shared" si="242"/>
        <v>#N/A</v>
      </c>
      <c r="BM95" t="e">
        <f t="shared" si="243"/>
        <v>#N/A</v>
      </c>
      <c r="BN95">
        <f t="shared" si="195"/>
        <v>0</v>
      </c>
      <c r="BO95">
        <f t="shared" si="196"/>
        <v>0</v>
      </c>
      <c r="BP95" t="b">
        <f t="shared" si="197"/>
        <v>0</v>
      </c>
      <c r="BQ95" t="b">
        <f t="shared" si="198"/>
        <v>0</v>
      </c>
      <c r="BR95" t="e">
        <f t="shared" si="244"/>
        <v>#N/A</v>
      </c>
      <c r="BS95" t="e">
        <f t="shared" si="245"/>
        <v>#N/A</v>
      </c>
      <c r="BT95">
        <f t="shared" si="199"/>
        <v>0</v>
      </c>
      <c r="BU95">
        <f t="shared" si="200"/>
        <v>0</v>
      </c>
      <c r="BV95" t="b">
        <f t="shared" si="201"/>
        <v>0</v>
      </c>
      <c r="BW95" t="b">
        <f t="shared" si="202"/>
        <v>0</v>
      </c>
      <c r="BX95" t="e">
        <f t="shared" si="246"/>
        <v>#N/A</v>
      </c>
      <c r="BY95" t="e">
        <f t="shared" si="247"/>
        <v>#N/A</v>
      </c>
      <c r="BZ95">
        <f t="shared" si="203"/>
        <v>0</v>
      </c>
      <c r="CA95">
        <f t="shared" si="204"/>
        <v>0</v>
      </c>
      <c r="CB95" t="b">
        <f t="shared" si="205"/>
        <v>0</v>
      </c>
      <c r="CC95" t="b">
        <f t="shared" si="206"/>
        <v>0</v>
      </c>
      <c r="CD95" t="e">
        <f t="shared" si="248"/>
        <v>#N/A</v>
      </c>
      <c r="CE95" t="e">
        <f t="shared" si="249"/>
        <v>#N/A</v>
      </c>
      <c r="CF95">
        <f t="shared" si="207"/>
        <v>0</v>
      </c>
      <c r="CG95">
        <f t="shared" si="208"/>
        <v>0</v>
      </c>
      <c r="CH95" t="b">
        <f t="shared" si="209"/>
        <v>0</v>
      </c>
      <c r="CI95" t="b">
        <f t="shared" si="210"/>
        <v>0</v>
      </c>
      <c r="CJ95" t="e">
        <f t="shared" si="250"/>
        <v>#N/A</v>
      </c>
      <c r="CK95" t="e">
        <f t="shared" si="251"/>
        <v>#N/A</v>
      </c>
      <c r="CL95">
        <f t="shared" si="211"/>
        <v>0</v>
      </c>
      <c r="CM95">
        <f t="shared" si="212"/>
        <v>0</v>
      </c>
      <c r="CN95" t="b">
        <f t="shared" si="213"/>
        <v>0</v>
      </c>
      <c r="CO95" t="b">
        <f t="shared" si="214"/>
        <v>0</v>
      </c>
      <c r="CP95" t="e">
        <f t="shared" si="252"/>
        <v>#N/A</v>
      </c>
      <c r="CQ95" t="e">
        <f t="shared" si="253"/>
        <v>#N/A</v>
      </c>
      <c r="CR95">
        <f t="shared" si="215"/>
        <v>0</v>
      </c>
      <c r="CS95">
        <f t="shared" si="216"/>
        <v>0</v>
      </c>
      <c r="CT95" t="b">
        <f t="shared" si="217"/>
        <v>0</v>
      </c>
      <c r="CU95" t="b">
        <f t="shared" si="218"/>
        <v>0</v>
      </c>
      <c r="CV95" t="e">
        <f t="shared" si="254"/>
        <v>#N/A</v>
      </c>
      <c r="CW95" t="e">
        <f t="shared" si="255"/>
        <v>#N/A</v>
      </c>
      <c r="CX95">
        <f t="shared" si="219"/>
        <v>0</v>
      </c>
      <c r="CY95">
        <f t="shared" si="220"/>
        <v>0</v>
      </c>
      <c r="CZ95" t="b">
        <f t="shared" si="221"/>
        <v>0</v>
      </c>
      <c r="DA95" t="b">
        <f t="shared" si="222"/>
        <v>0</v>
      </c>
      <c r="DB95" t="e">
        <f t="shared" si="256"/>
        <v>#N/A</v>
      </c>
      <c r="DC95" t="e">
        <f t="shared" si="257"/>
        <v>#N/A</v>
      </c>
      <c r="DD95">
        <f t="shared" si="223"/>
        <v>0</v>
      </c>
      <c r="DE95">
        <f t="shared" si="224"/>
        <v>0</v>
      </c>
      <c r="DF95" t="b">
        <f t="shared" si="225"/>
        <v>0</v>
      </c>
      <c r="DG95" t="b">
        <f t="shared" si="226"/>
        <v>0</v>
      </c>
      <c r="DH95" t="e">
        <f t="shared" si="258"/>
        <v>#N/A</v>
      </c>
      <c r="DI95" t="e">
        <f t="shared" si="259"/>
        <v>#N/A</v>
      </c>
      <c r="DJ95">
        <f t="shared" si="227"/>
        <v>0</v>
      </c>
      <c r="DK95">
        <f t="shared" si="228"/>
        <v>0</v>
      </c>
      <c r="DL95" t="b">
        <f t="shared" si="229"/>
        <v>0</v>
      </c>
      <c r="DM95" t="b">
        <f t="shared" si="230"/>
        <v>0</v>
      </c>
      <c r="DN95" t="e">
        <f t="shared" si="260"/>
        <v>#N/A</v>
      </c>
      <c r="DO95" t="e">
        <f t="shared" si="261"/>
        <v>#N/A</v>
      </c>
      <c r="DP95">
        <f t="shared" si="231"/>
        <v>0</v>
      </c>
      <c r="DQ95">
        <f t="shared" si="232"/>
        <v>0</v>
      </c>
    </row>
    <row r="96" spans="2:121" x14ac:dyDescent="0.25">
      <c r="B96" s="1">
        <v>87</v>
      </c>
      <c r="C96" s="1"/>
      <c r="D96" s="1"/>
      <c r="E96" s="1"/>
      <c r="F96" s="1"/>
      <c r="G96" s="1"/>
      <c r="H96" s="1"/>
      <c r="AF96" t="b">
        <f t="shared" si="172"/>
        <v>0</v>
      </c>
      <c r="AG96" t="b">
        <f t="shared" si="173"/>
        <v>0</v>
      </c>
      <c r="AH96" t="b">
        <f t="shared" si="174"/>
        <v>0</v>
      </c>
      <c r="AI96" t="b">
        <f t="shared" si="175"/>
        <v>0</v>
      </c>
      <c r="AJ96">
        <f t="shared" si="176"/>
        <v>0</v>
      </c>
      <c r="AK96">
        <f t="shared" si="177"/>
        <v>0</v>
      </c>
      <c r="AL96" t="b">
        <f t="shared" si="233"/>
        <v>0</v>
      </c>
      <c r="AM96" t="b">
        <f t="shared" si="178"/>
        <v>0</v>
      </c>
      <c r="AN96" t="e">
        <f t="shared" si="234"/>
        <v>#N/A</v>
      </c>
      <c r="AO96" t="e">
        <f t="shared" si="235"/>
        <v>#N/A</v>
      </c>
      <c r="AP96">
        <f t="shared" si="179"/>
        <v>0</v>
      </c>
      <c r="AQ96">
        <f t="shared" si="180"/>
        <v>0</v>
      </c>
      <c r="AR96" t="b">
        <f t="shared" si="181"/>
        <v>0</v>
      </c>
      <c r="AS96" t="b">
        <f t="shared" si="182"/>
        <v>0</v>
      </c>
      <c r="AT96" t="e">
        <f t="shared" si="236"/>
        <v>#N/A</v>
      </c>
      <c r="AU96" t="e">
        <f t="shared" si="237"/>
        <v>#N/A</v>
      </c>
      <c r="AV96">
        <f t="shared" si="183"/>
        <v>0</v>
      </c>
      <c r="AW96">
        <f t="shared" si="184"/>
        <v>0</v>
      </c>
      <c r="AX96" t="b">
        <f t="shared" si="185"/>
        <v>0</v>
      </c>
      <c r="AY96" t="b">
        <f t="shared" si="186"/>
        <v>0</v>
      </c>
      <c r="AZ96" t="e">
        <f t="shared" si="238"/>
        <v>#N/A</v>
      </c>
      <c r="BA96" t="e">
        <f t="shared" si="239"/>
        <v>#N/A</v>
      </c>
      <c r="BB96">
        <f t="shared" si="187"/>
        <v>0</v>
      </c>
      <c r="BC96">
        <f t="shared" si="188"/>
        <v>0</v>
      </c>
      <c r="BD96" t="b">
        <f t="shared" si="189"/>
        <v>0</v>
      </c>
      <c r="BE96" t="b">
        <f t="shared" si="190"/>
        <v>0</v>
      </c>
      <c r="BF96" t="e">
        <f t="shared" si="240"/>
        <v>#N/A</v>
      </c>
      <c r="BG96" t="e">
        <f t="shared" si="241"/>
        <v>#N/A</v>
      </c>
      <c r="BH96">
        <f t="shared" si="191"/>
        <v>0</v>
      </c>
      <c r="BI96">
        <f t="shared" si="192"/>
        <v>0</v>
      </c>
      <c r="BJ96" t="b">
        <f t="shared" si="193"/>
        <v>0</v>
      </c>
      <c r="BK96" t="b">
        <f t="shared" si="194"/>
        <v>0</v>
      </c>
      <c r="BL96" t="e">
        <f t="shared" si="242"/>
        <v>#N/A</v>
      </c>
      <c r="BM96" t="e">
        <f t="shared" si="243"/>
        <v>#N/A</v>
      </c>
      <c r="BN96">
        <f t="shared" si="195"/>
        <v>0</v>
      </c>
      <c r="BO96">
        <f t="shared" si="196"/>
        <v>0</v>
      </c>
      <c r="BP96" t="b">
        <f t="shared" si="197"/>
        <v>0</v>
      </c>
      <c r="BQ96" t="b">
        <f t="shared" si="198"/>
        <v>0</v>
      </c>
      <c r="BR96" t="e">
        <f t="shared" si="244"/>
        <v>#N/A</v>
      </c>
      <c r="BS96" t="e">
        <f t="shared" si="245"/>
        <v>#N/A</v>
      </c>
      <c r="BT96">
        <f t="shared" si="199"/>
        <v>0</v>
      </c>
      <c r="BU96">
        <f t="shared" si="200"/>
        <v>0</v>
      </c>
      <c r="BV96" t="b">
        <f t="shared" si="201"/>
        <v>0</v>
      </c>
      <c r="BW96" t="b">
        <f t="shared" si="202"/>
        <v>0</v>
      </c>
      <c r="BX96" t="e">
        <f t="shared" si="246"/>
        <v>#N/A</v>
      </c>
      <c r="BY96" t="e">
        <f t="shared" si="247"/>
        <v>#N/A</v>
      </c>
      <c r="BZ96">
        <f t="shared" si="203"/>
        <v>0</v>
      </c>
      <c r="CA96">
        <f t="shared" si="204"/>
        <v>0</v>
      </c>
      <c r="CB96" t="b">
        <f t="shared" si="205"/>
        <v>0</v>
      </c>
      <c r="CC96" t="b">
        <f t="shared" si="206"/>
        <v>0</v>
      </c>
      <c r="CD96" t="e">
        <f t="shared" si="248"/>
        <v>#N/A</v>
      </c>
      <c r="CE96" t="e">
        <f t="shared" si="249"/>
        <v>#N/A</v>
      </c>
      <c r="CF96">
        <f t="shared" si="207"/>
        <v>0</v>
      </c>
      <c r="CG96">
        <f t="shared" si="208"/>
        <v>0</v>
      </c>
      <c r="CH96" t="b">
        <f t="shared" si="209"/>
        <v>0</v>
      </c>
      <c r="CI96" t="b">
        <f t="shared" si="210"/>
        <v>0</v>
      </c>
      <c r="CJ96" t="e">
        <f t="shared" si="250"/>
        <v>#N/A</v>
      </c>
      <c r="CK96" t="e">
        <f t="shared" si="251"/>
        <v>#N/A</v>
      </c>
      <c r="CL96">
        <f t="shared" si="211"/>
        <v>0</v>
      </c>
      <c r="CM96">
        <f t="shared" si="212"/>
        <v>0</v>
      </c>
      <c r="CN96" t="b">
        <f t="shared" si="213"/>
        <v>0</v>
      </c>
      <c r="CO96" t="b">
        <f t="shared" si="214"/>
        <v>0</v>
      </c>
      <c r="CP96" t="e">
        <f t="shared" si="252"/>
        <v>#N/A</v>
      </c>
      <c r="CQ96" t="e">
        <f t="shared" si="253"/>
        <v>#N/A</v>
      </c>
      <c r="CR96">
        <f t="shared" si="215"/>
        <v>0</v>
      </c>
      <c r="CS96">
        <f t="shared" si="216"/>
        <v>0</v>
      </c>
      <c r="CT96" t="b">
        <f t="shared" si="217"/>
        <v>0</v>
      </c>
      <c r="CU96" t="b">
        <f t="shared" si="218"/>
        <v>0</v>
      </c>
      <c r="CV96" t="e">
        <f t="shared" si="254"/>
        <v>#N/A</v>
      </c>
      <c r="CW96" t="e">
        <f t="shared" si="255"/>
        <v>#N/A</v>
      </c>
      <c r="CX96">
        <f t="shared" si="219"/>
        <v>0</v>
      </c>
      <c r="CY96">
        <f t="shared" si="220"/>
        <v>0</v>
      </c>
      <c r="CZ96" t="b">
        <f t="shared" si="221"/>
        <v>0</v>
      </c>
      <c r="DA96" t="b">
        <f t="shared" si="222"/>
        <v>0</v>
      </c>
      <c r="DB96" t="e">
        <f t="shared" si="256"/>
        <v>#N/A</v>
      </c>
      <c r="DC96" t="e">
        <f t="shared" si="257"/>
        <v>#N/A</v>
      </c>
      <c r="DD96">
        <f t="shared" si="223"/>
        <v>0</v>
      </c>
      <c r="DE96">
        <f t="shared" si="224"/>
        <v>0</v>
      </c>
      <c r="DF96" t="b">
        <f t="shared" si="225"/>
        <v>0</v>
      </c>
      <c r="DG96" t="b">
        <f t="shared" si="226"/>
        <v>0</v>
      </c>
      <c r="DH96" t="e">
        <f t="shared" si="258"/>
        <v>#N/A</v>
      </c>
      <c r="DI96" t="e">
        <f t="shared" si="259"/>
        <v>#N/A</v>
      </c>
      <c r="DJ96">
        <f t="shared" si="227"/>
        <v>0</v>
      </c>
      <c r="DK96">
        <f t="shared" si="228"/>
        <v>0</v>
      </c>
      <c r="DL96" t="b">
        <f t="shared" si="229"/>
        <v>0</v>
      </c>
      <c r="DM96" t="b">
        <f t="shared" si="230"/>
        <v>0</v>
      </c>
      <c r="DN96" t="e">
        <f t="shared" si="260"/>
        <v>#N/A</v>
      </c>
      <c r="DO96" t="e">
        <f t="shared" si="261"/>
        <v>#N/A</v>
      </c>
      <c r="DP96">
        <f t="shared" si="231"/>
        <v>0</v>
      </c>
      <c r="DQ96">
        <f t="shared" si="232"/>
        <v>0</v>
      </c>
    </row>
    <row r="97" spans="2:121" x14ac:dyDescent="0.25">
      <c r="B97" s="1">
        <v>88</v>
      </c>
      <c r="C97" s="1"/>
      <c r="D97" s="1"/>
      <c r="E97" s="1"/>
      <c r="F97" s="1"/>
      <c r="G97" s="1"/>
      <c r="H97" s="1"/>
      <c r="AF97" t="b">
        <f t="shared" si="172"/>
        <v>0</v>
      </c>
      <c r="AG97" t="b">
        <f t="shared" si="173"/>
        <v>0</v>
      </c>
      <c r="AH97" t="b">
        <f t="shared" si="174"/>
        <v>0</v>
      </c>
      <c r="AI97" t="b">
        <f t="shared" si="175"/>
        <v>0</v>
      </c>
      <c r="AJ97">
        <f t="shared" si="176"/>
        <v>0</v>
      </c>
      <c r="AK97">
        <f t="shared" si="177"/>
        <v>0</v>
      </c>
      <c r="AL97" t="b">
        <f t="shared" si="233"/>
        <v>0</v>
      </c>
      <c r="AM97" t="b">
        <f t="shared" si="178"/>
        <v>0</v>
      </c>
      <c r="AN97" t="e">
        <f t="shared" si="234"/>
        <v>#N/A</v>
      </c>
      <c r="AO97" t="e">
        <f t="shared" si="235"/>
        <v>#N/A</v>
      </c>
      <c r="AP97">
        <f t="shared" si="179"/>
        <v>0</v>
      </c>
      <c r="AQ97">
        <f t="shared" si="180"/>
        <v>0</v>
      </c>
      <c r="AR97" t="b">
        <f t="shared" si="181"/>
        <v>0</v>
      </c>
      <c r="AS97" t="b">
        <f t="shared" si="182"/>
        <v>0</v>
      </c>
      <c r="AT97" t="e">
        <f t="shared" si="236"/>
        <v>#N/A</v>
      </c>
      <c r="AU97" t="e">
        <f t="shared" si="237"/>
        <v>#N/A</v>
      </c>
      <c r="AV97">
        <f t="shared" si="183"/>
        <v>0</v>
      </c>
      <c r="AW97">
        <f t="shared" si="184"/>
        <v>0</v>
      </c>
      <c r="AX97" t="b">
        <f t="shared" si="185"/>
        <v>0</v>
      </c>
      <c r="AY97" t="b">
        <f t="shared" si="186"/>
        <v>0</v>
      </c>
      <c r="AZ97" t="e">
        <f t="shared" si="238"/>
        <v>#N/A</v>
      </c>
      <c r="BA97" t="e">
        <f t="shared" si="239"/>
        <v>#N/A</v>
      </c>
      <c r="BB97">
        <f t="shared" si="187"/>
        <v>0</v>
      </c>
      <c r="BC97">
        <f t="shared" si="188"/>
        <v>0</v>
      </c>
      <c r="BD97" t="b">
        <f t="shared" si="189"/>
        <v>0</v>
      </c>
      <c r="BE97" t="b">
        <f t="shared" si="190"/>
        <v>0</v>
      </c>
      <c r="BF97" t="e">
        <f t="shared" si="240"/>
        <v>#N/A</v>
      </c>
      <c r="BG97" t="e">
        <f t="shared" si="241"/>
        <v>#N/A</v>
      </c>
      <c r="BH97">
        <f t="shared" si="191"/>
        <v>0</v>
      </c>
      <c r="BI97">
        <f t="shared" si="192"/>
        <v>0</v>
      </c>
      <c r="BJ97" t="b">
        <f t="shared" si="193"/>
        <v>0</v>
      </c>
      <c r="BK97" t="b">
        <f t="shared" si="194"/>
        <v>0</v>
      </c>
      <c r="BL97" t="e">
        <f t="shared" si="242"/>
        <v>#N/A</v>
      </c>
      <c r="BM97" t="e">
        <f t="shared" si="243"/>
        <v>#N/A</v>
      </c>
      <c r="BN97">
        <f t="shared" si="195"/>
        <v>0</v>
      </c>
      <c r="BO97">
        <f t="shared" si="196"/>
        <v>0</v>
      </c>
      <c r="BP97" t="b">
        <f t="shared" si="197"/>
        <v>0</v>
      </c>
      <c r="BQ97" t="b">
        <f t="shared" si="198"/>
        <v>0</v>
      </c>
      <c r="BR97" t="e">
        <f t="shared" si="244"/>
        <v>#N/A</v>
      </c>
      <c r="BS97" t="e">
        <f t="shared" si="245"/>
        <v>#N/A</v>
      </c>
      <c r="BT97">
        <f t="shared" si="199"/>
        <v>0</v>
      </c>
      <c r="BU97">
        <f t="shared" si="200"/>
        <v>0</v>
      </c>
      <c r="BV97" t="b">
        <f t="shared" si="201"/>
        <v>0</v>
      </c>
      <c r="BW97" t="b">
        <f t="shared" si="202"/>
        <v>0</v>
      </c>
      <c r="BX97" t="e">
        <f t="shared" si="246"/>
        <v>#N/A</v>
      </c>
      <c r="BY97" t="e">
        <f t="shared" si="247"/>
        <v>#N/A</v>
      </c>
      <c r="BZ97">
        <f t="shared" si="203"/>
        <v>0</v>
      </c>
      <c r="CA97">
        <f t="shared" si="204"/>
        <v>0</v>
      </c>
      <c r="CB97" t="b">
        <f t="shared" si="205"/>
        <v>0</v>
      </c>
      <c r="CC97" t="b">
        <f t="shared" si="206"/>
        <v>0</v>
      </c>
      <c r="CD97" t="e">
        <f t="shared" si="248"/>
        <v>#N/A</v>
      </c>
      <c r="CE97" t="e">
        <f t="shared" si="249"/>
        <v>#N/A</v>
      </c>
      <c r="CF97">
        <f t="shared" si="207"/>
        <v>0</v>
      </c>
      <c r="CG97">
        <f t="shared" si="208"/>
        <v>0</v>
      </c>
      <c r="CH97" t="b">
        <f t="shared" si="209"/>
        <v>0</v>
      </c>
      <c r="CI97" t="b">
        <f t="shared" si="210"/>
        <v>0</v>
      </c>
      <c r="CJ97" t="e">
        <f t="shared" si="250"/>
        <v>#N/A</v>
      </c>
      <c r="CK97" t="e">
        <f t="shared" si="251"/>
        <v>#N/A</v>
      </c>
      <c r="CL97">
        <f t="shared" si="211"/>
        <v>0</v>
      </c>
      <c r="CM97">
        <f t="shared" si="212"/>
        <v>0</v>
      </c>
      <c r="CN97" t="b">
        <f t="shared" si="213"/>
        <v>0</v>
      </c>
      <c r="CO97" t="b">
        <f t="shared" si="214"/>
        <v>0</v>
      </c>
      <c r="CP97" t="e">
        <f t="shared" si="252"/>
        <v>#N/A</v>
      </c>
      <c r="CQ97" t="e">
        <f t="shared" si="253"/>
        <v>#N/A</v>
      </c>
      <c r="CR97">
        <f t="shared" si="215"/>
        <v>0</v>
      </c>
      <c r="CS97">
        <f t="shared" si="216"/>
        <v>0</v>
      </c>
      <c r="CT97" t="b">
        <f t="shared" si="217"/>
        <v>0</v>
      </c>
      <c r="CU97" t="b">
        <f t="shared" si="218"/>
        <v>0</v>
      </c>
      <c r="CV97" t="e">
        <f t="shared" si="254"/>
        <v>#N/A</v>
      </c>
      <c r="CW97" t="e">
        <f t="shared" si="255"/>
        <v>#N/A</v>
      </c>
      <c r="CX97">
        <f t="shared" si="219"/>
        <v>0</v>
      </c>
      <c r="CY97">
        <f t="shared" si="220"/>
        <v>0</v>
      </c>
      <c r="CZ97" t="b">
        <f t="shared" si="221"/>
        <v>0</v>
      </c>
      <c r="DA97" t="b">
        <f t="shared" si="222"/>
        <v>0</v>
      </c>
      <c r="DB97" t="e">
        <f t="shared" si="256"/>
        <v>#N/A</v>
      </c>
      <c r="DC97" t="e">
        <f t="shared" si="257"/>
        <v>#N/A</v>
      </c>
      <c r="DD97">
        <f t="shared" si="223"/>
        <v>0</v>
      </c>
      <c r="DE97">
        <f t="shared" si="224"/>
        <v>0</v>
      </c>
      <c r="DF97" t="b">
        <f t="shared" si="225"/>
        <v>0</v>
      </c>
      <c r="DG97" t="b">
        <f t="shared" si="226"/>
        <v>0</v>
      </c>
      <c r="DH97" t="e">
        <f t="shared" si="258"/>
        <v>#N/A</v>
      </c>
      <c r="DI97" t="e">
        <f t="shared" si="259"/>
        <v>#N/A</v>
      </c>
      <c r="DJ97">
        <f t="shared" si="227"/>
        <v>0</v>
      </c>
      <c r="DK97">
        <f t="shared" si="228"/>
        <v>0</v>
      </c>
      <c r="DL97" t="b">
        <f t="shared" si="229"/>
        <v>0</v>
      </c>
      <c r="DM97" t="b">
        <f t="shared" si="230"/>
        <v>0</v>
      </c>
      <c r="DN97" t="e">
        <f t="shared" si="260"/>
        <v>#N/A</v>
      </c>
      <c r="DO97" t="e">
        <f t="shared" si="261"/>
        <v>#N/A</v>
      </c>
      <c r="DP97">
        <f t="shared" si="231"/>
        <v>0</v>
      </c>
      <c r="DQ97">
        <f t="shared" si="232"/>
        <v>0</v>
      </c>
    </row>
    <row r="98" spans="2:121" x14ac:dyDescent="0.25">
      <c r="B98" s="1">
        <v>89</v>
      </c>
      <c r="C98" s="1"/>
      <c r="D98" s="1"/>
      <c r="E98" s="1"/>
      <c r="F98" s="1"/>
      <c r="G98" s="1"/>
      <c r="H98" s="1"/>
      <c r="AF98" t="b">
        <f t="shared" si="172"/>
        <v>0</v>
      </c>
      <c r="AG98" t="b">
        <f t="shared" si="173"/>
        <v>0</v>
      </c>
      <c r="AH98" t="b">
        <f t="shared" si="174"/>
        <v>0</v>
      </c>
      <c r="AI98" t="b">
        <f t="shared" si="175"/>
        <v>0</v>
      </c>
      <c r="AJ98">
        <f t="shared" si="176"/>
        <v>0</v>
      </c>
      <c r="AK98">
        <f t="shared" si="177"/>
        <v>0</v>
      </c>
      <c r="AL98" t="b">
        <f t="shared" si="233"/>
        <v>0</v>
      </c>
      <c r="AM98" t="b">
        <f t="shared" si="178"/>
        <v>0</v>
      </c>
      <c r="AN98" t="e">
        <f t="shared" si="234"/>
        <v>#N/A</v>
      </c>
      <c r="AO98" t="e">
        <f t="shared" si="235"/>
        <v>#N/A</v>
      </c>
      <c r="AP98">
        <f t="shared" si="179"/>
        <v>0</v>
      </c>
      <c r="AQ98">
        <f t="shared" si="180"/>
        <v>0</v>
      </c>
      <c r="AR98" t="b">
        <f t="shared" si="181"/>
        <v>0</v>
      </c>
      <c r="AS98" t="b">
        <f t="shared" si="182"/>
        <v>0</v>
      </c>
      <c r="AT98" t="e">
        <f t="shared" si="236"/>
        <v>#N/A</v>
      </c>
      <c r="AU98" t="e">
        <f t="shared" si="237"/>
        <v>#N/A</v>
      </c>
      <c r="AV98">
        <f t="shared" si="183"/>
        <v>0</v>
      </c>
      <c r="AW98">
        <f t="shared" si="184"/>
        <v>0</v>
      </c>
      <c r="AX98" t="b">
        <f t="shared" si="185"/>
        <v>0</v>
      </c>
      <c r="AY98" t="b">
        <f t="shared" si="186"/>
        <v>0</v>
      </c>
      <c r="AZ98" t="e">
        <f t="shared" si="238"/>
        <v>#N/A</v>
      </c>
      <c r="BA98" t="e">
        <f t="shared" si="239"/>
        <v>#N/A</v>
      </c>
      <c r="BB98">
        <f t="shared" si="187"/>
        <v>0</v>
      </c>
      <c r="BC98">
        <f t="shared" si="188"/>
        <v>0</v>
      </c>
      <c r="BD98" t="b">
        <f t="shared" si="189"/>
        <v>0</v>
      </c>
      <c r="BE98" t="b">
        <f t="shared" si="190"/>
        <v>0</v>
      </c>
      <c r="BF98" t="e">
        <f t="shared" si="240"/>
        <v>#N/A</v>
      </c>
      <c r="BG98" t="e">
        <f t="shared" si="241"/>
        <v>#N/A</v>
      </c>
      <c r="BH98">
        <f t="shared" si="191"/>
        <v>0</v>
      </c>
      <c r="BI98">
        <f t="shared" si="192"/>
        <v>0</v>
      </c>
      <c r="BJ98" t="b">
        <f t="shared" si="193"/>
        <v>0</v>
      </c>
      <c r="BK98" t="b">
        <f t="shared" si="194"/>
        <v>0</v>
      </c>
      <c r="BL98" t="e">
        <f t="shared" si="242"/>
        <v>#N/A</v>
      </c>
      <c r="BM98" t="e">
        <f t="shared" si="243"/>
        <v>#N/A</v>
      </c>
      <c r="BN98">
        <f t="shared" si="195"/>
        <v>0</v>
      </c>
      <c r="BO98">
        <f t="shared" si="196"/>
        <v>0</v>
      </c>
      <c r="BP98" t="b">
        <f t="shared" si="197"/>
        <v>0</v>
      </c>
      <c r="BQ98" t="b">
        <f t="shared" si="198"/>
        <v>0</v>
      </c>
      <c r="BR98" t="e">
        <f t="shared" si="244"/>
        <v>#N/A</v>
      </c>
      <c r="BS98" t="e">
        <f t="shared" si="245"/>
        <v>#N/A</v>
      </c>
      <c r="BT98">
        <f t="shared" si="199"/>
        <v>0</v>
      </c>
      <c r="BU98">
        <f t="shared" si="200"/>
        <v>0</v>
      </c>
      <c r="BV98" t="b">
        <f t="shared" si="201"/>
        <v>0</v>
      </c>
      <c r="BW98" t="b">
        <f t="shared" si="202"/>
        <v>0</v>
      </c>
      <c r="BX98" t="e">
        <f t="shared" si="246"/>
        <v>#N/A</v>
      </c>
      <c r="BY98" t="e">
        <f t="shared" si="247"/>
        <v>#N/A</v>
      </c>
      <c r="BZ98">
        <f t="shared" si="203"/>
        <v>0</v>
      </c>
      <c r="CA98">
        <f t="shared" si="204"/>
        <v>0</v>
      </c>
      <c r="CB98" t="b">
        <f t="shared" si="205"/>
        <v>0</v>
      </c>
      <c r="CC98" t="b">
        <f t="shared" si="206"/>
        <v>0</v>
      </c>
      <c r="CD98" t="e">
        <f t="shared" si="248"/>
        <v>#N/A</v>
      </c>
      <c r="CE98" t="e">
        <f t="shared" si="249"/>
        <v>#N/A</v>
      </c>
      <c r="CF98">
        <f t="shared" si="207"/>
        <v>0</v>
      </c>
      <c r="CG98">
        <f t="shared" si="208"/>
        <v>0</v>
      </c>
      <c r="CH98" t="b">
        <f t="shared" si="209"/>
        <v>0</v>
      </c>
      <c r="CI98" t="b">
        <f t="shared" si="210"/>
        <v>0</v>
      </c>
      <c r="CJ98" t="e">
        <f t="shared" si="250"/>
        <v>#N/A</v>
      </c>
      <c r="CK98" t="e">
        <f t="shared" si="251"/>
        <v>#N/A</v>
      </c>
      <c r="CL98">
        <f t="shared" si="211"/>
        <v>0</v>
      </c>
      <c r="CM98">
        <f t="shared" si="212"/>
        <v>0</v>
      </c>
      <c r="CN98" t="b">
        <f t="shared" si="213"/>
        <v>0</v>
      </c>
      <c r="CO98" t="b">
        <f t="shared" si="214"/>
        <v>0</v>
      </c>
      <c r="CP98" t="e">
        <f t="shared" si="252"/>
        <v>#N/A</v>
      </c>
      <c r="CQ98" t="e">
        <f t="shared" si="253"/>
        <v>#N/A</v>
      </c>
      <c r="CR98">
        <f t="shared" si="215"/>
        <v>0</v>
      </c>
      <c r="CS98">
        <f t="shared" si="216"/>
        <v>0</v>
      </c>
      <c r="CT98" t="b">
        <f t="shared" si="217"/>
        <v>0</v>
      </c>
      <c r="CU98" t="b">
        <f t="shared" si="218"/>
        <v>0</v>
      </c>
      <c r="CV98" t="e">
        <f t="shared" si="254"/>
        <v>#N/A</v>
      </c>
      <c r="CW98" t="e">
        <f t="shared" si="255"/>
        <v>#N/A</v>
      </c>
      <c r="CX98">
        <f t="shared" si="219"/>
        <v>0</v>
      </c>
      <c r="CY98">
        <f t="shared" si="220"/>
        <v>0</v>
      </c>
      <c r="CZ98" t="b">
        <f t="shared" si="221"/>
        <v>0</v>
      </c>
      <c r="DA98" t="b">
        <f t="shared" si="222"/>
        <v>0</v>
      </c>
      <c r="DB98" t="e">
        <f t="shared" si="256"/>
        <v>#N/A</v>
      </c>
      <c r="DC98" t="e">
        <f t="shared" si="257"/>
        <v>#N/A</v>
      </c>
      <c r="DD98">
        <f t="shared" si="223"/>
        <v>0</v>
      </c>
      <c r="DE98">
        <f t="shared" si="224"/>
        <v>0</v>
      </c>
      <c r="DF98" t="b">
        <f t="shared" si="225"/>
        <v>0</v>
      </c>
      <c r="DG98" t="b">
        <f t="shared" si="226"/>
        <v>0</v>
      </c>
      <c r="DH98" t="e">
        <f t="shared" si="258"/>
        <v>#N/A</v>
      </c>
      <c r="DI98" t="e">
        <f t="shared" si="259"/>
        <v>#N/A</v>
      </c>
      <c r="DJ98">
        <f t="shared" si="227"/>
        <v>0</v>
      </c>
      <c r="DK98">
        <f t="shared" si="228"/>
        <v>0</v>
      </c>
      <c r="DL98" t="b">
        <f t="shared" si="229"/>
        <v>0</v>
      </c>
      <c r="DM98" t="b">
        <f t="shared" si="230"/>
        <v>0</v>
      </c>
      <c r="DN98" t="e">
        <f t="shared" si="260"/>
        <v>#N/A</v>
      </c>
      <c r="DO98" t="e">
        <f t="shared" si="261"/>
        <v>#N/A</v>
      </c>
      <c r="DP98">
        <f t="shared" si="231"/>
        <v>0</v>
      </c>
      <c r="DQ98">
        <f t="shared" si="232"/>
        <v>0</v>
      </c>
    </row>
    <row r="99" spans="2:121" x14ac:dyDescent="0.25">
      <c r="B99" s="1">
        <v>90</v>
      </c>
      <c r="C99" s="1"/>
      <c r="D99" s="1"/>
      <c r="E99" s="1"/>
      <c r="F99" s="1"/>
      <c r="G99" s="1"/>
      <c r="H99" s="1"/>
      <c r="AF99" t="b">
        <f t="shared" si="172"/>
        <v>0</v>
      </c>
      <c r="AG99" t="b">
        <f t="shared" si="173"/>
        <v>0</v>
      </c>
      <c r="AH99" t="b">
        <f t="shared" si="174"/>
        <v>0</v>
      </c>
      <c r="AI99" t="b">
        <f t="shared" si="175"/>
        <v>0</v>
      </c>
      <c r="AJ99">
        <f t="shared" si="176"/>
        <v>0</v>
      </c>
      <c r="AK99">
        <f t="shared" si="177"/>
        <v>0</v>
      </c>
      <c r="AL99" t="b">
        <f t="shared" si="233"/>
        <v>0</v>
      </c>
      <c r="AM99" t="b">
        <f t="shared" si="178"/>
        <v>0</v>
      </c>
      <c r="AN99" t="e">
        <f t="shared" si="234"/>
        <v>#N/A</v>
      </c>
      <c r="AO99" t="e">
        <f t="shared" si="235"/>
        <v>#N/A</v>
      </c>
      <c r="AP99">
        <f t="shared" si="179"/>
        <v>0</v>
      </c>
      <c r="AQ99">
        <f t="shared" si="180"/>
        <v>0</v>
      </c>
      <c r="AR99" t="b">
        <f t="shared" si="181"/>
        <v>0</v>
      </c>
      <c r="AS99" t="b">
        <f t="shared" si="182"/>
        <v>0</v>
      </c>
      <c r="AT99" t="e">
        <f t="shared" si="236"/>
        <v>#N/A</v>
      </c>
      <c r="AU99" t="e">
        <f t="shared" si="237"/>
        <v>#N/A</v>
      </c>
      <c r="AV99">
        <f t="shared" si="183"/>
        <v>0</v>
      </c>
      <c r="AW99">
        <f t="shared" si="184"/>
        <v>0</v>
      </c>
      <c r="AX99" t="b">
        <f t="shared" si="185"/>
        <v>0</v>
      </c>
      <c r="AY99" t="b">
        <f t="shared" si="186"/>
        <v>0</v>
      </c>
      <c r="AZ99" t="e">
        <f t="shared" si="238"/>
        <v>#N/A</v>
      </c>
      <c r="BA99" t="e">
        <f t="shared" si="239"/>
        <v>#N/A</v>
      </c>
      <c r="BB99">
        <f t="shared" si="187"/>
        <v>0</v>
      </c>
      <c r="BC99">
        <f t="shared" si="188"/>
        <v>0</v>
      </c>
      <c r="BD99" t="b">
        <f t="shared" si="189"/>
        <v>0</v>
      </c>
      <c r="BE99" t="b">
        <f t="shared" si="190"/>
        <v>0</v>
      </c>
      <c r="BF99" t="e">
        <f t="shared" si="240"/>
        <v>#N/A</v>
      </c>
      <c r="BG99" t="e">
        <f t="shared" si="241"/>
        <v>#N/A</v>
      </c>
      <c r="BH99">
        <f t="shared" si="191"/>
        <v>0</v>
      </c>
      <c r="BI99">
        <f t="shared" si="192"/>
        <v>0</v>
      </c>
      <c r="BJ99" t="b">
        <f t="shared" si="193"/>
        <v>0</v>
      </c>
      <c r="BK99" t="b">
        <f t="shared" si="194"/>
        <v>0</v>
      </c>
      <c r="BL99" t="e">
        <f t="shared" si="242"/>
        <v>#N/A</v>
      </c>
      <c r="BM99" t="e">
        <f t="shared" si="243"/>
        <v>#N/A</v>
      </c>
      <c r="BN99">
        <f t="shared" si="195"/>
        <v>0</v>
      </c>
      <c r="BO99">
        <f t="shared" si="196"/>
        <v>0</v>
      </c>
      <c r="BP99" t="b">
        <f t="shared" si="197"/>
        <v>0</v>
      </c>
      <c r="BQ99" t="b">
        <f t="shared" si="198"/>
        <v>0</v>
      </c>
      <c r="BR99" t="e">
        <f t="shared" si="244"/>
        <v>#N/A</v>
      </c>
      <c r="BS99" t="e">
        <f t="shared" si="245"/>
        <v>#N/A</v>
      </c>
      <c r="BT99">
        <f t="shared" si="199"/>
        <v>0</v>
      </c>
      <c r="BU99">
        <f t="shared" si="200"/>
        <v>0</v>
      </c>
      <c r="BV99" t="b">
        <f t="shared" si="201"/>
        <v>0</v>
      </c>
      <c r="BW99" t="b">
        <f t="shared" si="202"/>
        <v>0</v>
      </c>
      <c r="BX99" t="e">
        <f t="shared" si="246"/>
        <v>#N/A</v>
      </c>
      <c r="BY99" t="e">
        <f t="shared" si="247"/>
        <v>#N/A</v>
      </c>
      <c r="BZ99">
        <f t="shared" si="203"/>
        <v>0</v>
      </c>
      <c r="CA99">
        <f t="shared" si="204"/>
        <v>0</v>
      </c>
      <c r="CB99" t="b">
        <f t="shared" si="205"/>
        <v>0</v>
      </c>
      <c r="CC99" t="b">
        <f t="shared" si="206"/>
        <v>0</v>
      </c>
      <c r="CD99" t="e">
        <f t="shared" si="248"/>
        <v>#N/A</v>
      </c>
      <c r="CE99" t="e">
        <f t="shared" si="249"/>
        <v>#N/A</v>
      </c>
      <c r="CF99">
        <f t="shared" si="207"/>
        <v>0</v>
      </c>
      <c r="CG99">
        <f t="shared" si="208"/>
        <v>0</v>
      </c>
      <c r="CH99" t="b">
        <f t="shared" si="209"/>
        <v>0</v>
      </c>
      <c r="CI99" t="b">
        <f t="shared" si="210"/>
        <v>0</v>
      </c>
      <c r="CJ99" t="e">
        <f t="shared" si="250"/>
        <v>#N/A</v>
      </c>
      <c r="CK99" t="e">
        <f t="shared" si="251"/>
        <v>#N/A</v>
      </c>
      <c r="CL99">
        <f t="shared" si="211"/>
        <v>0</v>
      </c>
      <c r="CM99">
        <f t="shared" si="212"/>
        <v>0</v>
      </c>
      <c r="CN99" t="b">
        <f t="shared" si="213"/>
        <v>0</v>
      </c>
      <c r="CO99" t="b">
        <f t="shared" si="214"/>
        <v>0</v>
      </c>
      <c r="CP99" t="e">
        <f t="shared" si="252"/>
        <v>#N/A</v>
      </c>
      <c r="CQ99" t="e">
        <f t="shared" si="253"/>
        <v>#N/A</v>
      </c>
      <c r="CR99">
        <f t="shared" si="215"/>
        <v>0</v>
      </c>
      <c r="CS99">
        <f t="shared" si="216"/>
        <v>0</v>
      </c>
      <c r="CT99" t="b">
        <f t="shared" si="217"/>
        <v>0</v>
      </c>
      <c r="CU99" t="b">
        <f t="shared" si="218"/>
        <v>0</v>
      </c>
      <c r="CV99" t="e">
        <f t="shared" si="254"/>
        <v>#N/A</v>
      </c>
      <c r="CW99" t="e">
        <f t="shared" si="255"/>
        <v>#N/A</v>
      </c>
      <c r="CX99">
        <f t="shared" si="219"/>
        <v>0</v>
      </c>
      <c r="CY99">
        <f t="shared" si="220"/>
        <v>0</v>
      </c>
      <c r="CZ99" t="b">
        <f t="shared" si="221"/>
        <v>0</v>
      </c>
      <c r="DA99" t="b">
        <f t="shared" si="222"/>
        <v>0</v>
      </c>
      <c r="DB99" t="e">
        <f t="shared" si="256"/>
        <v>#N/A</v>
      </c>
      <c r="DC99" t="e">
        <f t="shared" si="257"/>
        <v>#N/A</v>
      </c>
      <c r="DD99">
        <f t="shared" si="223"/>
        <v>0</v>
      </c>
      <c r="DE99">
        <f t="shared" si="224"/>
        <v>0</v>
      </c>
      <c r="DF99" t="b">
        <f t="shared" si="225"/>
        <v>0</v>
      </c>
      <c r="DG99" t="b">
        <f t="shared" si="226"/>
        <v>0</v>
      </c>
      <c r="DH99" t="e">
        <f t="shared" si="258"/>
        <v>#N/A</v>
      </c>
      <c r="DI99" t="e">
        <f t="shared" si="259"/>
        <v>#N/A</v>
      </c>
      <c r="DJ99">
        <f t="shared" si="227"/>
        <v>0</v>
      </c>
      <c r="DK99">
        <f t="shared" si="228"/>
        <v>0</v>
      </c>
      <c r="DL99" t="b">
        <f t="shared" si="229"/>
        <v>0</v>
      </c>
      <c r="DM99" t="b">
        <f t="shared" si="230"/>
        <v>0</v>
      </c>
      <c r="DN99" t="e">
        <f t="shared" si="260"/>
        <v>#N/A</v>
      </c>
      <c r="DO99" t="e">
        <f t="shared" si="261"/>
        <v>#N/A</v>
      </c>
      <c r="DP99">
        <f t="shared" si="231"/>
        <v>0</v>
      </c>
      <c r="DQ99">
        <f t="shared" si="232"/>
        <v>0</v>
      </c>
    </row>
    <row r="100" spans="2:121" x14ac:dyDescent="0.25">
      <c r="B100" s="1">
        <v>91</v>
      </c>
      <c r="C100" s="1"/>
      <c r="D100" s="1"/>
      <c r="E100" s="1"/>
      <c r="F100" s="1"/>
      <c r="G100" s="1"/>
      <c r="H100" s="1"/>
      <c r="AF100" t="b">
        <f t="shared" si="172"/>
        <v>0</v>
      </c>
      <c r="AG100" t="b">
        <f t="shared" si="173"/>
        <v>0</v>
      </c>
      <c r="AH100" t="b">
        <f t="shared" si="174"/>
        <v>0</v>
      </c>
      <c r="AI100" t="b">
        <f t="shared" si="175"/>
        <v>0</v>
      </c>
      <c r="AJ100">
        <f t="shared" si="176"/>
        <v>0</v>
      </c>
      <c r="AK100">
        <f t="shared" si="177"/>
        <v>0</v>
      </c>
      <c r="AL100" t="b">
        <f t="shared" si="233"/>
        <v>0</v>
      </c>
      <c r="AM100" t="b">
        <f t="shared" si="178"/>
        <v>0</v>
      </c>
      <c r="AN100" t="e">
        <f t="shared" si="234"/>
        <v>#N/A</v>
      </c>
      <c r="AO100" t="e">
        <f t="shared" si="235"/>
        <v>#N/A</v>
      </c>
      <c r="AP100">
        <f t="shared" si="179"/>
        <v>0</v>
      </c>
      <c r="AQ100">
        <f t="shared" si="180"/>
        <v>0</v>
      </c>
      <c r="AR100" t="b">
        <f t="shared" si="181"/>
        <v>0</v>
      </c>
      <c r="AS100" t="b">
        <f t="shared" si="182"/>
        <v>0</v>
      </c>
      <c r="AT100" t="e">
        <f t="shared" si="236"/>
        <v>#N/A</v>
      </c>
      <c r="AU100" t="e">
        <f t="shared" si="237"/>
        <v>#N/A</v>
      </c>
      <c r="AV100">
        <f t="shared" si="183"/>
        <v>0</v>
      </c>
      <c r="AW100">
        <f t="shared" si="184"/>
        <v>0</v>
      </c>
      <c r="AX100" t="b">
        <f t="shared" si="185"/>
        <v>0</v>
      </c>
      <c r="AY100" t="b">
        <f t="shared" si="186"/>
        <v>0</v>
      </c>
      <c r="AZ100" t="e">
        <f t="shared" si="238"/>
        <v>#N/A</v>
      </c>
      <c r="BA100" t="e">
        <f t="shared" si="239"/>
        <v>#N/A</v>
      </c>
      <c r="BB100">
        <f t="shared" si="187"/>
        <v>0</v>
      </c>
      <c r="BC100">
        <f t="shared" si="188"/>
        <v>0</v>
      </c>
      <c r="BD100" t="b">
        <f t="shared" si="189"/>
        <v>0</v>
      </c>
      <c r="BE100" t="b">
        <f t="shared" si="190"/>
        <v>0</v>
      </c>
      <c r="BF100" t="e">
        <f t="shared" si="240"/>
        <v>#N/A</v>
      </c>
      <c r="BG100" t="e">
        <f t="shared" si="241"/>
        <v>#N/A</v>
      </c>
      <c r="BH100">
        <f t="shared" si="191"/>
        <v>0</v>
      </c>
      <c r="BI100">
        <f t="shared" si="192"/>
        <v>0</v>
      </c>
      <c r="BJ100" t="b">
        <f t="shared" si="193"/>
        <v>0</v>
      </c>
      <c r="BK100" t="b">
        <f t="shared" si="194"/>
        <v>0</v>
      </c>
      <c r="BL100" t="e">
        <f t="shared" si="242"/>
        <v>#N/A</v>
      </c>
      <c r="BM100" t="e">
        <f t="shared" si="243"/>
        <v>#N/A</v>
      </c>
      <c r="BN100">
        <f t="shared" si="195"/>
        <v>0</v>
      </c>
      <c r="BO100">
        <f t="shared" si="196"/>
        <v>0</v>
      </c>
      <c r="BP100" t="b">
        <f t="shared" si="197"/>
        <v>0</v>
      </c>
      <c r="BQ100" t="b">
        <f t="shared" si="198"/>
        <v>0</v>
      </c>
      <c r="BR100" t="e">
        <f t="shared" si="244"/>
        <v>#N/A</v>
      </c>
      <c r="BS100" t="e">
        <f t="shared" si="245"/>
        <v>#N/A</v>
      </c>
      <c r="BT100">
        <f t="shared" si="199"/>
        <v>0</v>
      </c>
      <c r="BU100">
        <f t="shared" si="200"/>
        <v>0</v>
      </c>
      <c r="BV100" t="b">
        <f t="shared" si="201"/>
        <v>0</v>
      </c>
      <c r="BW100" t="b">
        <f t="shared" si="202"/>
        <v>0</v>
      </c>
      <c r="BX100" t="e">
        <f t="shared" si="246"/>
        <v>#N/A</v>
      </c>
      <c r="BY100" t="e">
        <f t="shared" si="247"/>
        <v>#N/A</v>
      </c>
      <c r="BZ100">
        <f t="shared" si="203"/>
        <v>0</v>
      </c>
      <c r="CA100">
        <f t="shared" si="204"/>
        <v>0</v>
      </c>
      <c r="CB100" t="b">
        <f t="shared" si="205"/>
        <v>0</v>
      </c>
      <c r="CC100" t="b">
        <f t="shared" si="206"/>
        <v>0</v>
      </c>
      <c r="CD100" t="e">
        <f t="shared" si="248"/>
        <v>#N/A</v>
      </c>
      <c r="CE100" t="e">
        <f t="shared" si="249"/>
        <v>#N/A</v>
      </c>
      <c r="CF100">
        <f t="shared" si="207"/>
        <v>0</v>
      </c>
      <c r="CG100">
        <f t="shared" si="208"/>
        <v>0</v>
      </c>
      <c r="CH100" t="b">
        <f t="shared" si="209"/>
        <v>0</v>
      </c>
      <c r="CI100" t="b">
        <f t="shared" si="210"/>
        <v>0</v>
      </c>
      <c r="CJ100" t="e">
        <f t="shared" si="250"/>
        <v>#N/A</v>
      </c>
      <c r="CK100" t="e">
        <f t="shared" si="251"/>
        <v>#N/A</v>
      </c>
      <c r="CL100">
        <f t="shared" si="211"/>
        <v>0</v>
      </c>
      <c r="CM100">
        <f t="shared" si="212"/>
        <v>0</v>
      </c>
      <c r="CN100" t="b">
        <f t="shared" si="213"/>
        <v>0</v>
      </c>
      <c r="CO100" t="b">
        <f t="shared" si="214"/>
        <v>0</v>
      </c>
      <c r="CP100" t="e">
        <f t="shared" si="252"/>
        <v>#N/A</v>
      </c>
      <c r="CQ100" t="e">
        <f t="shared" si="253"/>
        <v>#N/A</v>
      </c>
      <c r="CR100">
        <f t="shared" si="215"/>
        <v>0</v>
      </c>
      <c r="CS100">
        <f t="shared" si="216"/>
        <v>0</v>
      </c>
      <c r="CT100" t="b">
        <f t="shared" si="217"/>
        <v>0</v>
      </c>
      <c r="CU100" t="b">
        <f t="shared" si="218"/>
        <v>0</v>
      </c>
      <c r="CV100" t="e">
        <f t="shared" si="254"/>
        <v>#N/A</v>
      </c>
      <c r="CW100" t="e">
        <f t="shared" si="255"/>
        <v>#N/A</v>
      </c>
      <c r="CX100">
        <f t="shared" si="219"/>
        <v>0</v>
      </c>
      <c r="CY100">
        <f t="shared" si="220"/>
        <v>0</v>
      </c>
      <c r="CZ100" t="b">
        <f t="shared" si="221"/>
        <v>0</v>
      </c>
      <c r="DA100" t="b">
        <f t="shared" si="222"/>
        <v>0</v>
      </c>
      <c r="DB100" t="e">
        <f t="shared" si="256"/>
        <v>#N/A</v>
      </c>
      <c r="DC100" t="e">
        <f t="shared" si="257"/>
        <v>#N/A</v>
      </c>
      <c r="DD100">
        <f t="shared" si="223"/>
        <v>0</v>
      </c>
      <c r="DE100">
        <f t="shared" si="224"/>
        <v>0</v>
      </c>
      <c r="DF100" t="b">
        <f t="shared" si="225"/>
        <v>0</v>
      </c>
      <c r="DG100" t="b">
        <f t="shared" si="226"/>
        <v>0</v>
      </c>
      <c r="DH100" t="e">
        <f t="shared" si="258"/>
        <v>#N/A</v>
      </c>
      <c r="DI100" t="e">
        <f t="shared" si="259"/>
        <v>#N/A</v>
      </c>
      <c r="DJ100">
        <f t="shared" si="227"/>
        <v>0</v>
      </c>
      <c r="DK100">
        <f t="shared" si="228"/>
        <v>0</v>
      </c>
      <c r="DL100" t="b">
        <f t="shared" si="229"/>
        <v>0</v>
      </c>
      <c r="DM100" t="b">
        <f t="shared" si="230"/>
        <v>0</v>
      </c>
      <c r="DN100" t="e">
        <f t="shared" si="260"/>
        <v>#N/A</v>
      </c>
      <c r="DO100" t="e">
        <f t="shared" si="261"/>
        <v>#N/A</v>
      </c>
      <c r="DP100">
        <f t="shared" si="231"/>
        <v>0</v>
      </c>
      <c r="DQ100">
        <f t="shared" si="232"/>
        <v>0</v>
      </c>
    </row>
    <row r="101" spans="2:121" x14ac:dyDescent="0.25">
      <c r="B101" s="1">
        <v>92</v>
      </c>
      <c r="C101" s="1"/>
      <c r="D101" s="1"/>
      <c r="E101" s="1"/>
      <c r="F101" s="1"/>
      <c r="G101" s="1"/>
      <c r="H101" s="1"/>
      <c r="AF101" t="b">
        <f t="shared" si="172"/>
        <v>0</v>
      </c>
      <c r="AG101" t="b">
        <f t="shared" si="173"/>
        <v>0</v>
      </c>
      <c r="AH101" t="b">
        <f t="shared" si="174"/>
        <v>0</v>
      </c>
      <c r="AI101" t="b">
        <f t="shared" si="175"/>
        <v>0</v>
      </c>
      <c r="AJ101">
        <f t="shared" si="176"/>
        <v>0</v>
      </c>
      <c r="AK101">
        <f t="shared" si="177"/>
        <v>0</v>
      </c>
      <c r="AL101" t="b">
        <f t="shared" si="233"/>
        <v>0</v>
      </c>
      <c r="AM101" t="b">
        <f t="shared" si="178"/>
        <v>0</v>
      </c>
      <c r="AN101" t="e">
        <f t="shared" si="234"/>
        <v>#N/A</v>
      </c>
      <c r="AO101" t="e">
        <f t="shared" si="235"/>
        <v>#N/A</v>
      </c>
      <c r="AP101">
        <f t="shared" si="179"/>
        <v>0</v>
      </c>
      <c r="AQ101">
        <f t="shared" si="180"/>
        <v>0</v>
      </c>
      <c r="AR101" t="b">
        <f t="shared" si="181"/>
        <v>0</v>
      </c>
      <c r="AS101" t="b">
        <f t="shared" si="182"/>
        <v>0</v>
      </c>
      <c r="AT101" t="e">
        <f t="shared" si="236"/>
        <v>#N/A</v>
      </c>
      <c r="AU101" t="e">
        <f t="shared" si="237"/>
        <v>#N/A</v>
      </c>
      <c r="AV101">
        <f t="shared" si="183"/>
        <v>0</v>
      </c>
      <c r="AW101">
        <f t="shared" si="184"/>
        <v>0</v>
      </c>
      <c r="AX101" t="b">
        <f t="shared" si="185"/>
        <v>0</v>
      </c>
      <c r="AY101" t="b">
        <f t="shared" si="186"/>
        <v>0</v>
      </c>
      <c r="AZ101" t="e">
        <f t="shared" si="238"/>
        <v>#N/A</v>
      </c>
      <c r="BA101" t="e">
        <f t="shared" si="239"/>
        <v>#N/A</v>
      </c>
      <c r="BB101">
        <f t="shared" si="187"/>
        <v>0</v>
      </c>
      <c r="BC101">
        <f t="shared" si="188"/>
        <v>0</v>
      </c>
      <c r="BD101" t="b">
        <f t="shared" si="189"/>
        <v>0</v>
      </c>
      <c r="BE101" t="b">
        <f t="shared" si="190"/>
        <v>0</v>
      </c>
      <c r="BF101" t="e">
        <f t="shared" si="240"/>
        <v>#N/A</v>
      </c>
      <c r="BG101" t="e">
        <f t="shared" si="241"/>
        <v>#N/A</v>
      </c>
      <c r="BH101">
        <f t="shared" si="191"/>
        <v>0</v>
      </c>
      <c r="BI101">
        <f t="shared" si="192"/>
        <v>0</v>
      </c>
      <c r="BJ101" t="b">
        <f t="shared" si="193"/>
        <v>0</v>
      </c>
      <c r="BK101" t="b">
        <f t="shared" si="194"/>
        <v>0</v>
      </c>
      <c r="BL101" t="e">
        <f t="shared" si="242"/>
        <v>#N/A</v>
      </c>
      <c r="BM101" t="e">
        <f t="shared" si="243"/>
        <v>#N/A</v>
      </c>
      <c r="BN101">
        <f t="shared" si="195"/>
        <v>0</v>
      </c>
      <c r="BO101">
        <f t="shared" si="196"/>
        <v>0</v>
      </c>
      <c r="BP101" t="b">
        <f t="shared" si="197"/>
        <v>0</v>
      </c>
      <c r="BQ101" t="b">
        <f t="shared" si="198"/>
        <v>0</v>
      </c>
      <c r="BR101" t="e">
        <f t="shared" si="244"/>
        <v>#N/A</v>
      </c>
      <c r="BS101" t="e">
        <f t="shared" si="245"/>
        <v>#N/A</v>
      </c>
      <c r="BT101">
        <f t="shared" si="199"/>
        <v>0</v>
      </c>
      <c r="BU101">
        <f t="shared" si="200"/>
        <v>0</v>
      </c>
      <c r="BV101" t="b">
        <f t="shared" si="201"/>
        <v>0</v>
      </c>
      <c r="BW101" t="b">
        <f t="shared" si="202"/>
        <v>0</v>
      </c>
      <c r="BX101" t="e">
        <f t="shared" si="246"/>
        <v>#N/A</v>
      </c>
      <c r="BY101" t="e">
        <f t="shared" si="247"/>
        <v>#N/A</v>
      </c>
      <c r="BZ101">
        <f t="shared" si="203"/>
        <v>0</v>
      </c>
      <c r="CA101">
        <f t="shared" si="204"/>
        <v>0</v>
      </c>
      <c r="CB101" t="b">
        <f t="shared" si="205"/>
        <v>0</v>
      </c>
      <c r="CC101" t="b">
        <f t="shared" si="206"/>
        <v>0</v>
      </c>
      <c r="CD101" t="e">
        <f t="shared" si="248"/>
        <v>#N/A</v>
      </c>
      <c r="CE101" t="e">
        <f t="shared" si="249"/>
        <v>#N/A</v>
      </c>
      <c r="CF101">
        <f t="shared" si="207"/>
        <v>0</v>
      </c>
      <c r="CG101">
        <f t="shared" si="208"/>
        <v>0</v>
      </c>
      <c r="CH101" t="b">
        <f t="shared" si="209"/>
        <v>0</v>
      </c>
      <c r="CI101" t="b">
        <f t="shared" si="210"/>
        <v>0</v>
      </c>
      <c r="CJ101" t="e">
        <f t="shared" si="250"/>
        <v>#N/A</v>
      </c>
      <c r="CK101" t="e">
        <f t="shared" si="251"/>
        <v>#N/A</v>
      </c>
      <c r="CL101">
        <f t="shared" si="211"/>
        <v>0</v>
      </c>
      <c r="CM101">
        <f t="shared" si="212"/>
        <v>0</v>
      </c>
      <c r="CN101" t="b">
        <f t="shared" si="213"/>
        <v>0</v>
      </c>
      <c r="CO101" t="b">
        <f t="shared" si="214"/>
        <v>0</v>
      </c>
      <c r="CP101" t="e">
        <f t="shared" si="252"/>
        <v>#N/A</v>
      </c>
      <c r="CQ101" t="e">
        <f t="shared" si="253"/>
        <v>#N/A</v>
      </c>
      <c r="CR101">
        <f t="shared" si="215"/>
        <v>0</v>
      </c>
      <c r="CS101">
        <f t="shared" si="216"/>
        <v>0</v>
      </c>
      <c r="CT101" t="b">
        <f t="shared" si="217"/>
        <v>0</v>
      </c>
      <c r="CU101" t="b">
        <f t="shared" si="218"/>
        <v>0</v>
      </c>
      <c r="CV101" t="e">
        <f t="shared" si="254"/>
        <v>#N/A</v>
      </c>
      <c r="CW101" t="e">
        <f t="shared" si="255"/>
        <v>#N/A</v>
      </c>
      <c r="CX101">
        <f t="shared" si="219"/>
        <v>0</v>
      </c>
      <c r="CY101">
        <f t="shared" si="220"/>
        <v>0</v>
      </c>
      <c r="CZ101" t="b">
        <f t="shared" si="221"/>
        <v>0</v>
      </c>
      <c r="DA101" t="b">
        <f t="shared" si="222"/>
        <v>0</v>
      </c>
      <c r="DB101" t="e">
        <f t="shared" si="256"/>
        <v>#N/A</v>
      </c>
      <c r="DC101" t="e">
        <f t="shared" si="257"/>
        <v>#N/A</v>
      </c>
      <c r="DD101">
        <f t="shared" si="223"/>
        <v>0</v>
      </c>
      <c r="DE101">
        <f t="shared" si="224"/>
        <v>0</v>
      </c>
      <c r="DF101" t="b">
        <f t="shared" si="225"/>
        <v>0</v>
      </c>
      <c r="DG101" t="b">
        <f t="shared" si="226"/>
        <v>0</v>
      </c>
      <c r="DH101" t="e">
        <f t="shared" si="258"/>
        <v>#N/A</v>
      </c>
      <c r="DI101" t="e">
        <f t="shared" si="259"/>
        <v>#N/A</v>
      </c>
      <c r="DJ101">
        <f t="shared" si="227"/>
        <v>0</v>
      </c>
      <c r="DK101">
        <f t="shared" si="228"/>
        <v>0</v>
      </c>
      <c r="DL101" t="b">
        <f t="shared" si="229"/>
        <v>0</v>
      </c>
      <c r="DM101" t="b">
        <f t="shared" si="230"/>
        <v>0</v>
      </c>
      <c r="DN101" t="e">
        <f t="shared" si="260"/>
        <v>#N/A</v>
      </c>
      <c r="DO101" t="e">
        <f t="shared" si="261"/>
        <v>#N/A</v>
      </c>
      <c r="DP101">
        <f t="shared" si="231"/>
        <v>0</v>
      </c>
      <c r="DQ101">
        <f t="shared" si="232"/>
        <v>0</v>
      </c>
    </row>
    <row r="102" spans="2:121" x14ac:dyDescent="0.25">
      <c r="B102" s="1">
        <v>93</v>
      </c>
      <c r="C102" s="1"/>
      <c r="D102" s="1"/>
      <c r="E102" s="1"/>
      <c r="F102" s="1"/>
      <c r="G102" s="1"/>
      <c r="H102" s="1"/>
      <c r="AF102" t="b">
        <f t="shared" si="172"/>
        <v>0</v>
      </c>
      <c r="AG102" t="b">
        <f t="shared" si="173"/>
        <v>0</v>
      </c>
      <c r="AH102" t="b">
        <f t="shared" si="174"/>
        <v>0</v>
      </c>
      <c r="AI102" t="b">
        <f t="shared" si="175"/>
        <v>0</v>
      </c>
      <c r="AJ102">
        <f t="shared" si="176"/>
        <v>0</v>
      </c>
      <c r="AK102">
        <f t="shared" si="177"/>
        <v>0</v>
      </c>
      <c r="AL102" t="b">
        <f t="shared" si="233"/>
        <v>0</v>
      </c>
      <c r="AM102" t="b">
        <f t="shared" si="178"/>
        <v>0</v>
      </c>
      <c r="AN102" t="e">
        <f t="shared" si="234"/>
        <v>#N/A</v>
      </c>
      <c r="AO102" t="e">
        <f t="shared" si="235"/>
        <v>#N/A</v>
      </c>
      <c r="AP102">
        <f t="shared" si="179"/>
        <v>0</v>
      </c>
      <c r="AQ102">
        <f t="shared" si="180"/>
        <v>0</v>
      </c>
      <c r="AR102" t="b">
        <f t="shared" si="181"/>
        <v>0</v>
      </c>
      <c r="AS102" t="b">
        <f t="shared" si="182"/>
        <v>0</v>
      </c>
      <c r="AT102" t="e">
        <f t="shared" si="236"/>
        <v>#N/A</v>
      </c>
      <c r="AU102" t="e">
        <f t="shared" si="237"/>
        <v>#N/A</v>
      </c>
      <c r="AV102">
        <f t="shared" si="183"/>
        <v>0</v>
      </c>
      <c r="AW102">
        <f t="shared" si="184"/>
        <v>0</v>
      </c>
      <c r="AX102" t="b">
        <f t="shared" si="185"/>
        <v>0</v>
      </c>
      <c r="AY102" t="b">
        <f t="shared" si="186"/>
        <v>0</v>
      </c>
      <c r="AZ102" t="e">
        <f t="shared" si="238"/>
        <v>#N/A</v>
      </c>
      <c r="BA102" t="e">
        <f t="shared" si="239"/>
        <v>#N/A</v>
      </c>
      <c r="BB102">
        <f t="shared" si="187"/>
        <v>0</v>
      </c>
      <c r="BC102">
        <f t="shared" si="188"/>
        <v>0</v>
      </c>
      <c r="BD102" t="b">
        <f t="shared" si="189"/>
        <v>0</v>
      </c>
      <c r="BE102" t="b">
        <f t="shared" si="190"/>
        <v>0</v>
      </c>
      <c r="BF102" t="e">
        <f t="shared" si="240"/>
        <v>#N/A</v>
      </c>
      <c r="BG102" t="e">
        <f t="shared" si="241"/>
        <v>#N/A</v>
      </c>
      <c r="BH102">
        <f t="shared" si="191"/>
        <v>0</v>
      </c>
      <c r="BI102">
        <f t="shared" si="192"/>
        <v>0</v>
      </c>
      <c r="BJ102" t="b">
        <f t="shared" si="193"/>
        <v>0</v>
      </c>
      <c r="BK102" t="b">
        <f t="shared" si="194"/>
        <v>0</v>
      </c>
      <c r="BL102" t="e">
        <f t="shared" si="242"/>
        <v>#N/A</v>
      </c>
      <c r="BM102" t="e">
        <f t="shared" si="243"/>
        <v>#N/A</v>
      </c>
      <c r="BN102">
        <f t="shared" si="195"/>
        <v>0</v>
      </c>
      <c r="BO102">
        <f t="shared" si="196"/>
        <v>0</v>
      </c>
      <c r="BP102" t="b">
        <f t="shared" si="197"/>
        <v>0</v>
      </c>
      <c r="BQ102" t="b">
        <f t="shared" si="198"/>
        <v>0</v>
      </c>
      <c r="BR102" t="e">
        <f t="shared" si="244"/>
        <v>#N/A</v>
      </c>
      <c r="BS102" t="e">
        <f t="shared" si="245"/>
        <v>#N/A</v>
      </c>
      <c r="BT102">
        <f t="shared" si="199"/>
        <v>0</v>
      </c>
      <c r="BU102">
        <f t="shared" si="200"/>
        <v>0</v>
      </c>
      <c r="BV102" t="b">
        <f t="shared" si="201"/>
        <v>0</v>
      </c>
      <c r="BW102" t="b">
        <f t="shared" si="202"/>
        <v>0</v>
      </c>
      <c r="BX102" t="e">
        <f t="shared" si="246"/>
        <v>#N/A</v>
      </c>
      <c r="BY102" t="e">
        <f t="shared" si="247"/>
        <v>#N/A</v>
      </c>
      <c r="BZ102">
        <f t="shared" si="203"/>
        <v>0</v>
      </c>
      <c r="CA102">
        <f t="shared" si="204"/>
        <v>0</v>
      </c>
      <c r="CB102" t="b">
        <f t="shared" si="205"/>
        <v>0</v>
      </c>
      <c r="CC102" t="b">
        <f t="shared" si="206"/>
        <v>0</v>
      </c>
      <c r="CD102" t="e">
        <f t="shared" si="248"/>
        <v>#N/A</v>
      </c>
      <c r="CE102" t="e">
        <f t="shared" si="249"/>
        <v>#N/A</v>
      </c>
      <c r="CF102">
        <f t="shared" si="207"/>
        <v>0</v>
      </c>
      <c r="CG102">
        <f t="shared" si="208"/>
        <v>0</v>
      </c>
      <c r="CH102" t="b">
        <f t="shared" si="209"/>
        <v>0</v>
      </c>
      <c r="CI102" t="b">
        <f t="shared" si="210"/>
        <v>0</v>
      </c>
      <c r="CJ102" t="e">
        <f t="shared" si="250"/>
        <v>#N/A</v>
      </c>
      <c r="CK102" t="e">
        <f t="shared" si="251"/>
        <v>#N/A</v>
      </c>
      <c r="CL102">
        <f t="shared" si="211"/>
        <v>0</v>
      </c>
      <c r="CM102">
        <f t="shared" si="212"/>
        <v>0</v>
      </c>
      <c r="CN102" t="b">
        <f t="shared" si="213"/>
        <v>0</v>
      </c>
      <c r="CO102" t="b">
        <f t="shared" si="214"/>
        <v>0</v>
      </c>
      <c r="CP102" t="e">
        <f t="shared" si="252"/>
        <v>#N/A</v>
      </c>
      <c r="CQ102" t="e">
        <f t="shared" si="253"/>
        <v>#N/A</v>
      </c>
      <c r="CR102">
        <f t="shared" si="215"/>
        <v>0</v>
      </c>
      <c r="CS102">
        <f t="shared" si="216"/>
        <v>0</v>
      </c>
      <c r="CT102" t="b">
        <f t="shared" si="217"/>
        <v>0</v>
      </c>
      <c r="CU102" t="b">
        <f t="shared" si="218"/>
        <v>0</v>
      </c>
      <c r="CV102" t="e">
        <f t="shared" si="254"/>
        <v>#N/A</v>
      </c>
      <c r="CW102" t="e">
        <f t="shared" si="255"/>
        <v>#N/A</v>
      </c>
      <c r="CX102">
        <f t="shared" si="219"/>
        <v>0</v>
      </c>
      <c r="CY102">
        <f t="shared" si="220"/>
        <v>0</v>
      </c>
      <c r="CZ102" t="b">
        <f t="shared" si="221"/>
        <v>0</v>
      </c>
      <c r="DA102" t="b">
        <f t="shared" si="222"/>
        <v>0</v>
      </c>
      <c r="DB102" t="e">
        <f t="shared" si="256"/>
        <v>#N/A</v>
      </c>
      <c r="DC102" t="e">
        <f t="shared" si="257"/>
        <v>#N/A</v>
      </c>
      <c r="DD102">
        <f t="shared" si="223"/>
        <v>0</v>
      </c>
      <c r="DE102">
        <f t="shared" si="224"/>
        <v>0</v>
      </c>
      <c r="DF102" t="b">
        <f t="shared" si="225"/>
        <v>0</v>
      </c>
      <c r="DG102" t="b">
        <f t="shared" si="226"/>
        <v>0</v>
      </c>
      <c r="DH102" t="e">
        <f t="shared" si="258"/>
        <v>#N/A</v>
      </c>
      <c r="DI102" t="e">
        <f t="shared" si="259"/>
        <v>#N/A</v>
      </c>
      <c r="DJ102">
        <f t="shared" si="227"/>
        <v>0</v>
      </c>
      <c r="DK102">
        <f t="shared" si="228"/>
        <v>0</v>
      </c>
      <c r="DL102" t="b">
        <f t="shared" si="229"/>
        <v>0</v>
      </c>
      <c r="DM102" t="b">
        <f t="shared" si="230"/>
        <v>0</v>
      </c>
      <c r="DN102" t="e">
        <f t="shared" si="260"/>
        <v>#N/A</v>
      </c>
      <c r="DO102" t="e">
        <f t="shared" si="261"/>
        <v>#N/A</v>
      </c>
      <c r="DP102">
        <f t="shared" si="231"/>
        <v>0</v>
      </c>
      <c r="DQ102">
        <f t="shared" si="232"/>
        <v>0</v>
      </c>
    </row>
    <row r="103" spans="2:121" x14ac:dyDescent="0.25">
      <c r="B103" s="1">
        <v>94</v>
      </c>
      <c r="C103" s="1"/>
      <c r="D103" s="1"/>
      <c r="E103" s="1"/>
      <c r="F103" s="1"/>
      <c r="G103" s="1"/>
      <c r="H103" s="1"/>
      <c r="AF103" t="b">
        <f t="shared" si="172"/>
        <v>0</v>
      </c>
      <c r="AG103" t="b">
        <f t="shared" si="173"/>
        <v>0</v>
      </c>
      <c r="AH103" t="b">
        <f t="shared" si="174"/>
        <v>0</v>
      </c>
      <c r="AI103" t="b">
        <f t="shared" si="175"/>
        <v>0</v>
      </c>
      <c r="AJ103">
        <f t="shared" si="176"/>
        <v>0</v>
      </c>
      <c r="AK103">
        <f t="shared" si="177"/>
        <v>0</v>
      </c>
      <c r="AL103" t="b">
        <f t="shared" si="233"/>
        <v>0</v>
      </c>
      <c r="AM103" t="b">
        <f t="shared" si="178"/>
        <v>0</v>
      </c>
      <c r="AN103" t="e">
        <f t="shared" si="234"/>
        <v>#N/A</v>
      </c>
      <c r="AO103" t="e">
        <f t="shared" si="235"/>
        <v>#N/A</v>
      </c>
      <c r="AP103">
        <f t="shared" si="179"/>
        <v>0</v>
      </c>
      <c r="AQ103">
        <f t="shared" si="180"/>
        <v>0</v>
      </c>
      <c r="AR103" t="b">
        <f t="shared" si="181"/>
        <v>0</v>
      </c>
      <c r="AS103" t="b">
        <f t="shared" si="182"/>
        <v>0</v>
      </c>
      <c r="AT103" t="e">
        <f t="shared" si="236"/>
        <v>#N/A</v>
      </c>
      <c r="AU103" t="e">
        <f t="shared" si="237"/>
        <v>#N/A</v>
      </c>
      <c r="AV103">
        <f t="shared" si="183"/>
        <v>0</v>
      </c>
      <c r="AW103">
        <f t="shared" si="184"/>
        <v>0</v>
      </c>
      <c r="AX103" t="b">
        <f t="shared" si="185"/>
        <v>0</v>
      </c>
      <c r="AY103" t="b">
        <f t="shared" si="186"/>
        <v>0</v>
      </c>
      <c r="AZ103" t="e">
        <f t="shared" si="238"/>
        <v>#N/A</v>
      </c>
      <c r="BA103" t="e">
        <f t="shared" si="239"/>
        <v>#N/A</v>
      </c>
      <c r="BB103">
        <f t="shared" si="187"/>
        <v>0</v>
      </c>
      <c r="BC103">
        <f t="shared" si="188"/>
        <v>0</v>
      </c>
      <c r="BD103" t="b">
        <f t="shared" si="189"/>
        <v>0</v>
      </c>
      <c r="BE103" t="b">
        <f t="shared" si="190"/>
        <v>0</v>
      </c>
      <c r="BF103" t="e">
        <f t="shared" si="240"/>
        <v>#N/A</v>
      </c>
      <c r="BG103" t="e">
        <f t="shared" si="241"/>
        <v>#N/A</v>
      </c>
      <c r="BH103">
        <f t="shared" si="191"/>
        <v>0</v>
      </c>
      <c r="BI103">
        <f t="shared" si="192"/>
        <v>0</v>
      </c>
      <c r="BJ103" t="b">
        <f t="shared" si="193"/>
        <v>0</v>
      </c>
      <c r="BK103" t="b">
        <f t="shared" si="194"/>
        <v>0</v>
      </c>
      <c r="BL103" t="e">
        <f t="shared" si="242"/>
        <v>#N/A</v>
      </c>
      <c r="BM103" t="e">
        <f t="shared" si="243"/>
        <v>#N/A</v>
      </c>
      <c r="BN103">
        <f t="shared" si="195"/>
        <v>0</v>
      </c>
      <c r="BO103">
        <f t="shared" si="196"/>
        <v>0</v>
      </c>
      <c r="BP103" t="b">
        <f t="shared" si="197"/>
        <v>0</v>
      </c>
      <c r="BQ103" t="b">
        <f t="shared" si="198"/>
        <v>0</v>
      </c>
      <c r="BR103" t="e">
        <f t="shared" si="244"/>
        <v>#N/A</v>
      </c>
      <c r="BS103" t="e">
        <f t="shared" si="245"/>
        <v>#N/A</v>
      </c>
      <c r="BT103">
        <f t="shared" si="199"/>
        <v>0</v>
      </c>
      <c r="BU103">
        <f t="shared" si="200"/>
        <v>0</v>
      </c>
      <c r="BV103" t="b">
        <f t="shared" si="201"/>
        <v>0</v>
      </c>
      <c r="BW103" t="b">
        <f t="shared" si="202"/>
        <v>0</v>
      </c>
      <c r="BX103" t="e">
        <f t="shared" si="246"/>
        <v>#N/A</v>
      </c>
      <c r="BY103" t="e">
        <f t="shared" si="247"/>
        <v>#N/A</v>
      </c>
      <c r="BZ103">
        <f t="shared" si="203"/>
        <v>0</v>
      </c>
      <c r="CA103">
        <f t="shared" si="204"/>
        <v>0</v>
      </c>
      <c r="CB103" t="b">
        <f t="shared" si="205"/>
        <v>0</v>
      </c>
      <c r="CC103" t="b">
        <f t="shared" si="206"/>
        <v>0</v>
      </c>
      <c r="CD103" t="e">
        <f t="shared" si="248"/>
        <v>#N/A</v>
      </c>
      <c r="CE103" t="e">
        <f t="shared" si="249"/>
        <v>#N/A</v>
      </c>
      <c r="CF103">
        <f t="shared" si="207"/>
        <v>0</v>
      </c>
      <c r="CG103">
        <f t="shared" si="208"/>
        <v>0</v>
      </c>
      <c r="CH103" t="b">
        <f t="shared" si="209"/>
        <v>0</v>
      </c>
      <c r="CI103" t="b">
        <f t="shared" si="210"/>
        <v>0</v>
      </c>
      <c r="CJ103" t="e">
        <f t="shared" si="250"/>
        <v>#N/A</v>
      </c>
      <c r="CK103" t="e">
        <f t="shared" si="251"/>
        <v>#N/A</v>
      </c>
      <c r="CL103">
        <f t="shared" si="211"/>
        <v>0</v>
      </c>
      <c r="CM103">
        <f t="shared" si="212"/>
        <v>0</v>
      </c>
      <c r="CN103" t="b">
        <f t="shared" si="213"/>
        <v>0</v>
      </c>
      <c r="CO103" t="b">
        <f t="shared" si="214"/>
        <v>0</v>
      </c>
      <c r="CP103" t="e">
        <f t="shared" si="252"/>
        <v>#N/A</v>
      </c>
      <c r="CQ103" t="e">
        <f t="shared" si="253"/>
        <v>#N/A</v>
      </c>
      <c r="CR103">
        <f t="shared" si="215"/>
        <v>0</v>
      </c>
      <c r="CS103">
        <f t="shared" si="216"/>
        <v>0</v>
      </c>
      <c r="CT103" t="b">
        <f t="shared" si="217"/>
        <v>0</v>
      </c>
      <c r="CU103" t="b">
        <f t="shared" si="218"/>
        <v>0</v>
      </c>
      <c r="CV103" t="e">
        <f t="shared" si="254"/>
        <v>#N/A</v>
      </c>
      <c r="CW103" t="e">
        <f t="shared" si="255"/>
        <v>#N/A</v>
      </c>
      <c r="CX103">
        <f t="shared" si="219"/>
        <v>0</v>
      </c>
      <c r="CY103">
        <f t="shared" si="220"/>
        <v>0</v>
      </c>
      <c r="CZ103" t="b">
        <f t="shared" si="221"/>
        <v>0</v>
      </c>
      <c r="DA103" t="b">
        <f t="shared" si="222"/>
        <v>0</v>
      </c>
      <c r="DB103" t="e">
        <f t="shared" si="256"/>
        <v>#N/A</v>
      </c>
      <c r="DC103" t="e">
        <f t="shared" si="257"/>
        <v>#N/A</v>
      </c>
      <c r="DD103">
        <f t="shared" si="223"/>
        <v>0</v>
      </c>
      <c r="DE103">
        <f t="shared" si="224"/>
        <v>0</v>
      </c>
      <c r="DF103" t="b">
        <f t="shared" si="225"/>
        <v>0</v>
      </c>
      <c r="DG103" t="b">
        <f t="shared" si="226"/>
        <v>0</v>
      </c>
      <c r="DH103" t="e">
        <f t="shared" si="258"/>
        <v>#N/A</v>
      </c>
      <c r="DI103" t="e">
        <f t="shared" si="259"/>
        <v>#N/A</v>
      </c>
      <c r="DJ103">
        <f t="shared" si="227"/>
        <v>0</v>
      </c>
      <c r="DK103">
        <f t="shared" si="228"/>
        <v>0</v>
      </c>
      <c r="DL103" t="b">
        <f t="shared" si="229"/>
        <v>0</v>
      </c>
      <c r="DM103" t="b">
        <f t="shared" si="230"/>
        <v>0</v>
      </c>
      <c r="DN103" t="e">
        <f t="shared" si="260"/>
        <v>#N/A</v>
      </c>
      <c r="DO103" t="e">
        <f t="shared" si="261"/>
        <v>#N/A</v>
      </c>
      <c r="DP103">
        <f t="shared" si="231"/>
        <v>0</v>
      </c>
      <c r="DQ103">
        <f t="shared" si="232"/>
        <v>0</v>
      </c>
    </row>
    <row r="104" spans="2:121" x14ac:dyDescent="0.25">
      <c r="B104" s="1">
        <v>95</v>
      </c>
      <c r="C104" s="1"/>
      <c r="D104" s="1"/>
      <c r="E104" s="1"/>
      <c r="F104" s="1"/>
      <c r="G104" s="1"/>
      <c r="H104" s="1"/>
      <c r="AF104" t="b">
        <f t="shared" si="172"/>
        <v>0</v>
      </c>
      <c r="AG104" t="b">
        <f t="shared" si="173"/>
        <v>0</v>
      </c>
      <c r="AH104" t="b">
        <f t="shared" si="174"/>
        <v>0</v>
      </c>
      <c r="AI104" t="b">
        <f t="shared" si="175"/>
        <v>0</v>
      </c>
      <c r="AJ104">
        <f t="shared" si="176"/>
        <v>0</v>
      </c>
      <c r="AK104">
        <f t="shared" si="177"/>
        <v>0</v>
      </c>
      <c r="AL104" t="b">
        <f t="shared" si="233"/>
        <v>0</v>
      </c>
      <c r="AM104" t="b">
        <f t="shared" si="178"/>
        <v>0</v>
      </c>
      <c r="AN104" t="e">
        <f t="shared" si="234"/>
        <v>#N/A</v>
      </c>
      <c r="AO104" t="e">
        <f t="shared" si="235"/>
        <v>#N/A</v>
      </c>
      <c r="AP104">
        <f t="shared" si="179"/>
        <v>0</v>
      </c>
      <c r="AQ104">
        <f t="shared" si="180"/>
        <v>0</v>
      </c>
      <c r="AR104" t="b">
        <f t="shared" si="181"/>
        <v>0</v>
      </c>
      <c r="AS104" t="b">
        <f t="shared" si="182"/>
        <v>0</v>
      </c>
      <c r="AT104" t="e">
        <f t="shared" si="236"/>
        <v>#N/A</v>
      </c>
      <c r="AU104" t="e">
        <f t="shared" si="237"/>
        <v>#N/A</v>
      </c>
      <c r="AV104">
        <f t="shared" si="183"/>
        <v>0</v>
      </c>
      <c r="AW104">
        <f t="shared" si="184"/>
        <v>0</v>
      </c>
      <c r="AX104" t="b">
        <f t="shared" si="185"/>
        <v>0</v>
      </c>
      <c r="AY104" t="b">
        <f t="shared" si="186"/>
        <v>0</v>
      </c>
      <c r="AZ104" t="e">
        <f t="shared" si="238"/>
        <v>#N/A</v>
      </c>
      <c r="BA104" t="e">
        <f t="shared" si="239"/>
        <v>#N/A</v>
      </c>
      <c r="BB104">
        <f t="shared" si="187"/>
        <v>0</v>
      </c>
      <c r="BC104">
        <f t="shared" si="188"/>
        <v>0</v>
      </c>
      <c r="BD104" t="b">
        <f t="shared" si="189"/>
        <v>0</v>
      </c>
      <c r="BE104" t="b">
        <f t="shared" si="190"/>
        <v>0</v>
      </c>
      <c r="BF104" t="e">
        <f t="shared" si="240"/>
        <v>#N/A</v>
      </c>
      <c r="BG104" t="e">
        <f t="shared" si="241"/>
        <v>#N/A</v>
      </c>
      <c r="BH104">
        <f t="shared" si="191"/>
        <v>0</v>
      </c>
      <c r="BI104">
        <f t="shared" si="192"/>
        <v>0</v>
      </c>
      <c r="BJ104" t="b">
        <f t="shared" si="193"/>
        <v>0</v>
      </c>
      <c r="BK104" t="b">
        <f t="shared" si="194"/>
        <v>0</v>
      </c>
      <c r="BL104" t="e">
        <f t="shared" si="242"/>
        <v>#N/A</v>
      </c>
      <c r="BM104" t="e">
        <f t="shared" si="243"/>
        <v>#N/A</v>
      </c>
      <c r="BN104">
        <f t="shared" si="195"/>
        <v>0</v>
      </c>
      <c r="BO104">
        <f t="shared" si="196"/>
        <v>0</v>
      </c>
      <c r="BP104" t="b">
        <f t="shared" si="197"/>
        <v>0</v>
      </c>
      <c r="BQ104" t="b">
        <f t="shared" si="198"/>
        <v>0</v>
      </c>
      <c r="BR104" t="e">
        <f t="shared" si="244"/>
        <v>#N/A</v>
      </c>
      <c r="BS104" t="e">
        <f t="shared" si="245"/>
        <v>#N/A</v>
      </c>
      <c r="BT104">
        <f t="shared" si="199"/>
        <v>0</v>
      </c>
      <c r="BU104">
        <f t="shared" si="200"/>
        <v>0</v>
      </c>
      <c r="BV104" t="b">
        <f t="shared" si="201"/>
        <v>0</v>
      </c>
      <c r="BW104" t="b">
        <f t="shared" si="202"/>
        <v>0</v>
      </c>
      <c r="BX104" t="e">
        <f t="shared" si="246"/>
        <v>#N/A</v>
      </c>
      <c r="BY104" t="e">
        <f t="shared" si="247"/>
        <v>#N/A</v>
      </c>
      <c r="BZ104">
        <f t="shared" si="203"/>
        <v>0</v>
      </c>
      <c r="CA104">
        <f t="shared" si="204"/>
        <v>0</v>
      </c>
      <c r="CB104" t="b">
        <f t="shared" si="205"/>
        <v>0</v>
      </c>
      <c r="CC104" t="b">
        <f t="shared" si="206"/>
        <v>0</v>
      </c>
      <c r="CD104" t="e">
        <f t="shared" si="248"/>
        <v>#N/A</v>
      </c>
      <c r="CE104" t="e">
        <f t="shared" si="249"/>
        <v>#N/A</v>
      </c>
      <c r="CF104">
        <f t="shared" si="207"/>
        <v>0</v>
      </c>
      <c r="CG104">
        <f t="shared" si="208"/>
        <v>0</v>
      </c>
      <c r="CH104" t="b">
        <f t="shared" si="209"/>
        <v>0</v>
      </c>
      <c r="CI104" t="b">
        <f t="shared" si="210"/>
        <v>0</v>
      </c>
      <c r="CJ104" t="e">
        <f t="shared" si="250"/>
        <v>#N/A</v>
      </c>
      <c r="CK104" t="e">
        <f t="shared" si="251"/>
        <v>#N/A</v>
      </c>
      <c r="CL104">
        <f t="shared" si="211"/>
        <v>0</v>
      </c>
      <c r="CM104">
        <f t="shared" si="212"/>
        <v>0</v>
      </c>
      <c r="CN104" t="b">
        <f t="shared" si="213"/>
        <v>0</v>
      </c>
      <c r="CO104" t="b">
        <f t="shared" si="214"/>
        <v>0</v>
      </c>
      <c r="CP104" t="e">
        <f t="shared" si="252"/>
        <v>#N/A</v>
      </c>
      <c r="CQ104" t="e">
        <f t="shared" si="253"/>
        <v>#N/A</v>
      </c>
      <c r="CR104">
        <f t="shared" si="215"/>
        <v>0</v>
      </c>
      <c r="CS104">
        <f t="shared" si="216"/>
        <v>0</v>
      </c>
      <c r="CT104" t="b">
        <f t="shared" si="217"/>
        <v>0</v>
      </c>
      <c r="CU104" t="b">
        <f t="shared" si="218"/>
        <v>0</v>
      </c>
      <c r="CV104" t="e">
        <f t="shared" si="254"/>
        <v>#N/A</v>
      </c>
      <c r="CW104" t="e">
        <f t="shared" si="255"/>
        <v>#N/A</v>
      </c>
      <c r="CX104">
        <f t="shared" si="219"/>
        <v>0</v>
      </c>
      <c r="CY104">
        <f t="shared" si="220"/>
        <v>0</v>
      </c>
      <c r="CZ104" t="b">
        <f t="shared" si="221"/>
        <v>0</v>
      </c>
      <c r="DA104" t="b">
        <f t="shared" si="222"/>
        <v>0</v>
      </c>
      <c r="DB104" t="e">
        <f t="shared" si="256"/>
        <v>#N/A</v>
      </c>
      <c r="DC104" t="e">
        <f t="shared" si="257"/>
        <v>#N/A</v>
      </c>
      <c r="DD104">
        <f t="shared" si="223"/>
        <v>0</v>
      </c>
      <c r="DE104">
        <f t="shared" si="224"/>
        <v>0</v>
      </c>
      <c r="DF104" t="b">
        <f t="shared" si="225"/>
        <v>0</v>
      </c>
      <c r="DG104" t="b">
        <f t="shared" si="226"/>
        <v>0</v>
      </c>
      <c r="DH104" t="e">
        <f t="shared" si="258"/>
        <v>#N/A</v>
      </c>
      <c r="DI104" t="e">
        <f t="shared" si="259"/>
        <v>#N/A</v>
      </c>
      <c r="DJ104">
        <f t="shared" si="227"/>
        <v>0</v>
      </c>
      <c r="DK104">
        <f t="shared" si="228"/>
        <v>0</v>
      </c>
      <c r="DL104" t="b">
        <f t="shared" si="229"/>
        <v>0</v>
      </c>
      <c r="DM104" t="b">
        <f t="shared" si="230"/>
        <v>0</v>
      </c>
      <c r="DN104" t="e">
        <f t="shared" si="260"/>
        <v>#N/A</v>
      </c>
      <c r="DO104" t="e">
        <f t="shared" si="261"/>
        <v>#N/A</v>
      </c>
      <c r="DP104">
        <f t="shared" si="231"/>
        <v>0</v>
      </c>
      <c r="DQ104">
        <f t="shared" si="232"/>
        <v>0</v>
      </c>
    </row>
    <row r="105" spans="2:121" x14ac:dyDescent="0.25">
      <c r="B105" s="1">
        <v>96</v>
      </c>
      <c r="C105" s="1"/>
      <c r="D105" s="1"/>
      <c r="E105" s="1"/>
      <c r="F105" s="1"/>
      <c r="G105" s="1"/>
      <c r="H105" s="1"/>
      <c r="AF105" t="b">
        <f t="shared" si="172"/>
        <v>0</v>
      </c>
      <c r="AG105" t="b">
        <f t="shared" si="173"/>
        <v>0</v>
      </c>
      <c r="AH105" t="b">
        <f t="shared" si="174"/>
        <v>0</v>
      </c>
      <c r="AI105" t="b">
        <f t="shared" si="175"/>
        <v>0</v>
      </c>
      <c r="AJ105">
        <f t="shared" si="176"/>
        <v>0</v>
      </c>
      <c r="AK105">
        <f t="shared" si="177"/>
        <v>0</v>
      </c>
      <c r="AL105" t="b">
        <f t="shared" si="233"/>
        <v>0</v>
      </c>
      <c r="AM105" t="b">
        <f t="shared" si="178"/>
        <v>0</v>
      </c>
      <c r="AN105" t="e">
        <f t="shared" si="234"/>
        <v>#N/A</v>
      </c>
      <c r="AO105" t="e">
        <f t="shared" si="235"/>
        <v>#N/A</v>
      </c>
      <c r="AP105">
        <f t="shared" si="179"/>
        <v>0</v>
      </c>
      <c r="AQ105">
        <f t="shared" si="180"/>
        <v>0</v>
      </c>
      <c r="AR105" t="b">
        <f t="shared" si="181"/>
        <v>0</v>
      </c>
      <c r="AS105" t="b">
        <f t="shared" si="182"/>
        <v>0</v>
      </c>
      <c r="AT105" t="e">
        <f t="shared" si="236"/>
        <v>#N/A</v>
      </c>
      <c r="AU105" t="e">
        <f t="shared" si="237"/>
        <v>#N/A</v>
      </c>
      <c r="AV105">
        <f t="shared" si="183"/>
        <v>0</v>
      </c>
      <c r="AW105">
        <f t="shared" si="184"/>
        <v>0</v>
      </c>
      <c r="AX105" t="b">
        <f t="shared" si="185"/>
        <v>0</v>
      </c>
      <c r="AY105" t="b">
        <f t="shared" si="186"/>
        <v>0</v>
      </c>
      <c r="AZ105" t="e">
        <f t="shared" si="238"/>
        <v>#N/A</v>
      </c>
      <c r="BA105" t="e">
        <f t="shared" si="239"/>
        <v>#N/A</v>
      </c>
      <c r="BB105">
        <f t="shared" si="187"/>
        <v>0</v>
      </c>
      <c r="BC105">
        <f t="shared" si="188"/>
        <v>0</v>
      </c>
      <c r="BD105" t="b">
        <f t="shared" si="189"/>
        <v>0</v>
      </c>
      <c r="BE105" t="b">
        <f t="shared" si="190"/>
        <v>0</v>
      </c>
      <c r="BF105" t="e">
        <f t="shared" si="240"/>
        <v>#N/A</v>
      </c>
      <c r="BG105" t="e">
        <f t="shared" si="241"/>
        <v>#N/A</v>
      </c>
      <c r="BH105">
        <f t="shared" si="191"/>
        <v>0</v>
      </c>
      <c r="BI105">
        <f t="shared" si="192"/>
        <v>0</v>
      </c>
      <c r="BJ105" t="b">
        <f t="shared" si="193"/>
        <v>0</v>
      </c>
      <c r="BK105" t="b">
        <f t="shared" si="194"/>
        <v>0</v>
      </c>
      <c r="BL105" t="e">
        <f t="shared" si="242"/>
        <v>#N/A</v>
      </c>
      <c r="BM105" t="e">
        <f t="shared" si="243"/>
        <v>#N/A</v>
      </c>
      <c r="BN105">
        <f t="shared" si="195"/>
        <v>0</v>
      </c>
      <c r="BO105">
        <f t="shared" si="196"/>
        <v>0</v>
      </c>
      <c r="BP105" t="b">
        <f t="shared" si="197"/>
        <v>0</v>
      </c>
      <c r="BQ105" t="b">
        <f t="shared" si="198"/>
        <v>0</v>
      </c>
      <c r="BR105" t="e">
        <f t="shared" si="244"/>
        <v>#N/A</v>
      </c>
      <c r="BS105" t="e">
        <f t="shared" si="245"/>
        <v>#N/A</v>
      </c>
      <c r="BT105">
        <f t="shared" si="199"/>
        <v>0</v>
      </c>
      <c r="BU105">
        <f t="shared" si="200"/>
        <v>0</v>
      </c>
      <c r="BV105" t="b">
        <f t="shared" si="201"/>
        <v>0</v>
      </c>
      <c r="BW105" t="b">
        <f t="shared" si="202"/>
        <v>0</v>
      </c>
      <c r="BX105" t="e">
        <f t="shared" si="246"/>
        <v>#N/A</v>
      </c>
      <c r="BY105" t="e">
        <f t="shared" si="247"/>
        <v>#N/A</v>
      </c>
      <c r="BZ105">
        <f t="shared" si="203"/>
        <v>0</v>
      </c>
      <c r="CA105">
        <f t="shared" si="204"/>
        <v>0</v>
      </c>
      <c r="CB105" t="b">
        <f t="shared" si="205"/>
        <v>0</v>
      </c>
      <c r="CC105" t="b">
        <f t="shared" si="206"/>
        <v>0</v>
      </c>
      <c r="CD105" t="e">
        <f t="shared" si="248"/>
        <v>#N/A</v>
      </c>
      <c r="CE105" t="e">
        <f t="shared" si="249"/>
        <v>#N/A</v>
      </c>
      <c r="CF105">
        <f t="shared" si="207"/>
        <v>0</v>
      </c>
      <c r="CG105">
        <f t="shared" si="208"/>
        <v>0</v>
      </c>
      <c r="CH105" t="b">
        <f t="shared" si="209"/>
        <v>0</v>
      </c>
      <c r="CI105" t="b">
        <f t="shared" si="210"/>
        <v>0</v>
      </c>
      <c r="CJ105" t="e">
        <f t="shared" si="250"/>
        <v>#N/A</v>
      </c>
      <c r="CK105" t="e">
        <f t="shared" si="251"/>
        <v>#N/A</v>
      </c>
      <c r="CL105">
        <f t="shared" si="211"/>
        <v>0</v>
      </c>
      <c r="CM105">
        <f t="shared" si="212"/>
        <v>0</v>
      </c>
      <c r="CN105" t="b">
        <f t="shared" si="213"/>
        <v>0</v>
      </c>
      <c r="CO105" t="b">
        <f t="shared" si="214"/>
        <v>0</v>
      </c>
      <c r="CP105" t="e">
        <f t="shared" si="252"/>
        <v>#N/A</v>
      </c>
      <c r="CQ105" t="e">
        <f t="shared" si="253"/>
        <v>#N/A</v>
      </c>
      <c r="CR105">
        <f t="shared" si="215"/>
        <v>0</v>
      </c>
      <c r="CS105">
        <f t="shared" si="216"/>
        <v>0</v>
      </c>
      <c r="CT105" t="b">
        <f t="shared" si="217"/>
        <v>0</v>
      </c>
      <c r="CU105" t="b">
        <f t="shared" si="218"/>
        <v>0</v>
      </c>
      <c r="CV105" t="e">
        <f t="shared" si="254"/>
        <v>#N/A</v>
      </c>
      <c r="CW105" t="e">
        <f t="shared" si="255"/>
        <v>#N/A</v>
      </c>
      <c r="CX105">
        <f t="shared" si="219"/>
        <v>0</v>
      </c>
      <c r="CY105">
        <f t="shared" si="220"/>
        <v>0</v>
      </c>
      <c r="CZ105" t="b">
        <f t="shared" si="221"/>
        <v>0</v>
      </c>
      <c r="DA105" t="b">
        <f t="shared" si="222"/>
        <v>0</v>
      </c>
      <c r="DB105" t="e">
        <f t="shared" si="256"/>
        <v>#N/A</v>
      </c>
      <c r="DC105" t="e">
        <f t="shared" si="257"/>
        <v>#N/A</v>
      </c>
      <c r="DD105">
        <f t="shared" si="223"/>
        <v>0</v>
      </c>
      <c r="DE105">
        <f t="shared" si="224"/>
        <v>0</v>
      </c>
      <c r="DF105" t="b">
        <f t="shared" si="225"/>
        <v>0</v>
      </c>
      <c r="DG105" t="b">
        <f t="shared" si="226"/>
        <v>0</v>
      </c>
      <c r="DH105" t="e">
        <f t="shared" si="258"/>
        <v>#N/A</v>
      </c>
      <c r="DI105" t="e">
        <f t="shared" si="259"/>
        <v>#N/A</v>
      </c>
      <c r="DJ105">
        <f t="shared" si="227"/>
        <v>0</v>
      </c>
      <c r="DK105">
        <f t="shared" si="228"/>
        <v>0</v>
      </c>
      <c r="DL105" t="b">
        <f t="shared" si="229"/>
        <v>0</v>
      </c>
      <c r="DM105" t="b">
        <f t="shared" si="230"/>
        <v>0</v>
      </c>
      <c r="DN105" t="e">
        <f t="shared" si="260"/>
        <v>#N/A</v>
      </c>
      <c r="DO105" t="e">
        <f t="shared" si="261"/>
        <v>#N/A</v>
      </c>
      <c r="DP105">
        <f t="shared" si="231"/>
        <v>0</v>
      </c>
      <c r="DQ105">
        <f t="shared" si="232"/>
        <v>0</v>
      </c>
    </row>
    <row r="106" spans="2:121" x14ac:dyDescent="0.25">
      <c r="B106" s="1">
        <v>97</v>
      </c>
      <c r="C106" s="1"/>
      <c r="D106" s="1"/>
      <c r="E106" s="1"/>
      <c r="F106" s="1"/>
      <c r="G106" s="1"/>
      <c r="H106" s="1"/>
      <c r="AF106" t="b">
        <f t="shared" si="172"/>
        <v>0</v>
      </c>
      <c r="AG106" t="b">
        <f t="shared" si="173"/>
        <v>0</v>
      </c>
      <c r="AH106" t="b">
        <f t="shared" si="174"/>
        <v>0</v>
      </c>
      <c r="AI106" t="b">
        <f t="shared" si="175"/>
        <v>0</v>
      </c>
      <c r="AJ106">
        <f t="shared" si="176"/>
        <v>0</v>
      </c>
      <c r="AK106">
        <f t="shared" si="177"/>
        <v>0</v>
      </c>
      <c r="AL106" t="b">
        <f t="shared" si="233"/>
        <v>0</v>
      </c>
      <c r="AM106" t="b">
        <f t="shared" si="178"/>
        <v>0</v>
      </c>
      <c r="AN106" t="e">
        <f t="shared" si="234"/>
        <v>#N/A</v>
      </c>
      <c r="AO106" t="e">
        <f t="shared" si="235"/>
        <v>#N/A</v>
      </c>
      <c r="AP106">
        <f t="shared" si="179"/>
        <v>0</v>
      </c>
      <c r="AQ106">
        <f t="shared" si="180"/>
        <v>0</v>
      </c>
      <c r="AR106" t="b">
        <f t="shared" si="181"/>
        <v>0</v>
      </c>
      <c r="AS106" t="b">
        <f t="shared" si="182"/>
        <v>0</v>
      </c>
      <c r="AT106" t="e">
        <f t="shared" si="236"/>
        <v>#N/A</v>
      </c>
      <c r="AU106" t="e">
        <f t="shared" si="237"/>
        <v>#N/A</v>
      </c>
      <c r="AV106">
        <f t="shared" si="183"/>
        <v>0</v>
      </c>
      <c r="AW106">
        <f t="shared" si="184"/>
        <v>0</v>
      </c>
      <c r="AX106" t="b">
        <f t="shared" si="185"/>
        <v>0</v>
      </c>
      <c r="AY106" t="b">
        <f t="shared" si="186"/>
        <v>0</v>
      </c>
      <c r="AZ106" t="e">
        <f t="shared" si="238"/>
        <v>#N/A</v>
      </c>
      <c r="BA106" t="e">
        <f t="shared" si="239"/>
        <v>#N/A</v>
      </c>
      <c r="BB106">
        <f t="shared" si="187"/>
        <v>0</v>
      </c>
      <c r="BC106">
        <f t="shared" si="188"/>
        <v>0</v>
      </c>
      <c r="BD106" t="b">
        <f t="shared" si="189"/>
        <v>0</v>
      </c>
      <c r="BE106" t="b">
        <f t="shared" si="190"/>
        <v>0</v>
      </c>
      <c r="BF106" t="e">
        <f t="shared" si="240"/>
        <v>#N/A</v>
      </c>
      <c r="BG106" t="e">
        <f t="shared" si="241"/>
        <v>#N/A</v>
      </c>
      <c r="BH106">
        <f t="shared" si="191"/>
        <v>0</v>
      </c>
      <c r="BI106">
        <f t="shared" si="192"/>
        <v>0</v>
      </c>
      <c r="BJ106" t="b">
        <f t="shared" si="193"/>
        <v>0</v>
      </c>
      <c r="BK106" t="b">
        <f t="shared" si="194"/>
        <v>0</v>
      </c>
      <c r="BL106" t="e">
        <f t="shared" si="242"/>
        <v>#N/A</v>
      </c>
      <c r="BM106" t="e">
        <f t="shared" si="243"/>
        <v>#N/A</v>
      </c>
      <c r="BN106">
        <f t="shared" si="195"/>
        <v>0</v>
      </c>
      <c r="BO106">
        <f t="shared" si="196"/>
        <v>0</v>
      </c>
      <c r="BP106" t="b">
        <f t="shared" si="197"/>
        <v>0</v>
      </c>
      <c r="BQ106" t="b">
        <f t="shared" si="198"/>
        <v>0</v>
      </c>
      <c r="BR106" t="e">
        <f t="shared" si="244"/>
        <v>#N/A</v>
      </c>
      <c r="BS106" t="e">
        <f t="shared" si="245"/>
        <v>#N/A</v>
      </c>
      <c r="BT106">
        <f t="shared" si="199"/>
        <v>0</v>
      </c>
      <c r="BU106">
        <f t="shared" si="200"/>
        <v>0</v>
      </c>
      <c r="BV106" t="b">
        <f t="shared" si="201"/>
        <v>0</v>
      </c>
      <c r="BW106" t="b">
        <f t="shared" si="202"/>
        <v>0</v>
      </c>
      <c r="BX106" t="e">
        <f t="shared" si="246"/>
        <v>#N/A</v>
      </c>
      <c r="BY106" t="e">
        <f t="shared" si="247"/>
        <v>#N/A</v>
      </c>
      <c r="BZ106">
        <f t="shared" si="203"/>
        <v>0</v>
      </c>
      <c r="CA106">
        <f t="shared" si="204"/>
        <v>0</v>
      </c>
      <c r="CB106" t="b">
        <f t="shared" si="205"/>
        <v>0</v>
      </c>
      <c r="CC106" t="b">
        <f t="shared" si="206"/>
        <v>0</v>
      </c>
      <c r="CD106" t="e">
        <f t="shared" si="248"/>
        <v>#N/A</v>
      </c>
      <c r="CE106" t="e">
        <f t="shared" si="249"/>
        <v>#N/A</v>
      </c>
      <c r="CF106">
        <f t="shared" si="207"/>
        <v>0</v>
      </c>
      <c r="CG106">
        <f t="shared" si="208"/>
        <v>0</v>
      </c>
      <c r="CH106" t="b">
        <f t="shared" si="209"/>
        <v>0</v>
      </c>
      <c r="CI106" t="b">
        <f t="shared" si="210"/>
        <v>0</v>
      </c>
      <c r="CJ106" t="e">
        <f t="shared" si="250"/>
        <v>#N/A</v>
      </c>
      <c r="CK106" t="e">
        <f t="shared" si="251"/>
        <v>#N/A</v>
      </c>
      <c r="CL106">
        <f t="shared" si="211"/>
        <v>0</v>
      </c>
      <c r="CM106">
        <f t="shared" si="212"/>
        <v>0</v>
      </c>
      <c r="CN106" t="b">
        <f t="shared" si="213"/>
        <v>0</v>
      </c>
      <c r="CO106" t="b">
        <f t="shared" si="214"/>
        <v>0</v>
      </c>
      <c r="CP106" t="e">
        <f t="shared" si="252"/>
        <v>#N/A</v>
      </c>
      <c r="CQ106" t="e">
        <f t="shared" si="253"/>
        <v>#N/A</v>
      </c>
      <c r="CR106">
        <f t="shared" si="215"/>
        <v>0</v>
      </c>
      <c r="CS106">
        <f t="shared" si="216"/>
        <v>0</v>
      </c>
      <c r="CT106" t="b">
        <f t="shared" si="217"/>
        <v>0</v>
      </c>
      <c r="CU106" t="b">
        <f t="shared" si="218"/>
        <v>0</v>
      </c>
      <c r="CV106" t="e">
        <f t="shared" si="254"/>
        <v>#N/A</v>
      </c>
      <c r="CW106" t="e">
        <f t="shared" si="255"/>
        <v>#N/A</v>
      </c>
      <c r="CX106">
        <f t="shared" si="219"/>
        <v>0</v>
      </c>
      <c r="CY106">
        <f t="shared" si="220"/>
        <v>0</v>
      </c>
      <c r="CZ106" t="b">
        <f t="shared" si="221"/>
        <v>0</v>
      </c>
      <c r="DA106" t="b">
        <f t="shared" si="222"/>
        <v>0</v>
      </c>
      <c r="DB106" t="e">
        <f t="shared" si="256"/>
        <v>#N/A</v>
      </c>
      <c r="DC106" t="e">
        <f t="shared" si="257"/>
        <v>#N/A</v>
      </c>
      <c r="DD106">
        <f t="shared" si="223"/>
        <v>0</v>
      </c>
      <c r="DE106">
        <f t="shared" si="224"/>
        <v>0</v>
      </c>
      <c r="DF106" t="b">
        <f t="shared" si="225"/>
        <v>0</v>
      </c>
      <c r="DG106" t="b">
        <f t="shared" si="226"/>
        <v>0</v>
      </c>
      <c r="DH106" t="e">
        <f t="shared" si="258"/>
        <v>#N/A</v>
      </c>
      <c r="DI106" t="e">
        <f t="shared" si="259"/>
        <v>#N/A</v>
      </c>
      <c r="DJ106">
        <f t="shared" si="227"/>
        <v>0</v>
      </c>
      <c r="DK106">
        <f t="shared" si="228"/>
        <v>0</v>
      </c>
      <c r="DL106" t="b">
        <f t="shared" si="229"/>
        <v>0</v>
      </c>
      <c r="DM106" t="b">
        <f t="shared" si="230"/>
        <v>0</v>
      </c>
      <c r="DN106" t="e">
        <f t="shared" si="260"/>
        <v>#N/A</v>
      </c>
      <c r="DO106" t="e">
        <f t="shared" si="261"/>
        <v>#N/A</v>
      </c>
      <c r="DP106">
        <f t="shared" si="231"/>
        <v>0</v>
      </c>
      <c r="DQ106">
        <f t="shared" si="232"/>
        <v>0</v>
      </c>
    </row>
    <row r="107" spans="2:121" x14ac:dyDescent="0.25">
      <c r="B107" s="1">
        <v>98</v>
      </c>
      <c r="C107" s="1"/>
      <c r="D107" s="1"/>
      <c r="E107" s="1"/>
      <c r="F107" s="1"/>
      <c r="G107" s="1"/>
      <c r="H107" s="1"/>
      <c r="AF107" t="b">
        <f t="shared" si="172"/>
        <v>0</v>
      </c>
      <c r="AG107" t="b">
        <f t="shared" si="173"/>
        <v>0</v>
      </c>
      <c r="AH107" t="b">
        <f t="shared" si="174"/>
        <v>0</v>
      </c>
      <c r="AI107" t="b">
        <f t="shared" si="175"/>
        <v>0</v>
      </c>
      <c r="AJ107">
        <f t="shared" si="176"/>
        <v>0</v>
      </c>
      <c r="AK107">
        <f t="shared" si="177"/>
        <v>0</v>
      </c>
      <c r="AL107" t="b">
        <f t="shared" si="233"/>
        <v>0</v>
      </c>
      <c r="AM107" t="b">
        <f t="shared" si="178"/>
        <v>0</v>
      </c>
      <c r="AN107" t="e">
        <f t="shared" si="234"/>
        <v>#N/A</v>
      </c>
      <c r="AO107" t="e">
        <f t="shared" si="235"/>
        <v>#N/A</v>
      </c>
      <c r="AP107">
        <f t="shared" si="179"/>
        <v>0</v>
      </c>
      <c r="AQ107">
        <f t="shared" si="180"/>
        <v>0</v>
      </c>
      <c r="AR107" t="b">
        <f t="shared" si="181"/>
        <v>0</v>
      </c>
      <c r="AS107" t="b">
        <f t="shared" si="182"/>
        <v>0</v>
      </c>
      <c r="AT107" t="e">
        <f t="shared" si="236"/>
        <v>#N/A</v>
      </c>
      <c r="AU107" t="e">
        <f t="shared" si="237"/>
        <v>#N/A</v>
      </c>
      <c r="AV107">
        <f t="shared" si="183"/>
        <v>0</v>
      </c>
      <c r="AW107">
        <f t="shared" si="184"/>
        <v>0</v>
      </c>
      <c r="AX107" t="b">
        <f t="shared" si="185"/>
        <v>0</v>
      </c>
      <c r="AY107" t="b">
        <f t="shared" si="186"/>
        <v>0</v>
      </c>
      <c r="AZ107" t="e">
        <f t="shared" si="238"/>
        <v>#N/A</v>
      </c>
      <c r="BA107" t="e">
        <f t="shared" si="239"/>
        <v>#N/A</v>
      </c>
      <c r="BB107">
        <f t="shared" si="187"/>
        <v>0</v>
      </c>
      <c r="BC107">
        <f t="shared" si="188"/>
        <v>0</v>
      </c>
      <c r="BD107" t="b">
        <f t="shared" si="189"/>
        <v>0</v>
      </c>
      <c r="BE107" t="b">
        <f t="shared" si="190"/>
        <v>0</v>
      </c>
      <c r="BF107" t="e">
        <f t="shared" si="240"/>
        <v>#N/A</v>
      </c>
      <c r="BG107" t="e">
        <f t="shared" si="241"/>
        <v>#N/A</v>
      </c>
      <c r="BH107">
        <f t="shared" si="191"/>
        <v>0</v>
      </c>
      <c r="BI107">
        <f t="shared" si="192"/>
        <v>0</v>
      </c>
      <c r="BJ107" t="b">
        <f t="shared" si="193"/>
        <v>0</v>
      </c>
      <c r="BK107" t="b">
        <f t="shared" si="194"/>
        <v>0</v>
      </c>
      <c r="BL107" t="e">
        <f t="shared" si="242"/>
        <v>#N/A</v>
      </c>
      <c r="BM107" t="e">
        <f t="shared" si="243"/>
        <v>#N/A</v>
      </c>
      <c r="BN107">
        <f t="shared" si="195"/>
        <v>0</v>
      </c>
      <c r="BO107">
        <f t="shared" si="196"/>
        <v>0</v>
      </c>
      <c r="BP107" t="b">
        <f t="shared" si="197"/>
        <v>0</v>
      </c>
      <c r="BQ107" t="b">
        <f t="shared" si="198"/>
        <v>0</v>
      </c>
      <c r="BR107" t="e">
        <f t="shared" si="244"/>
        <v>#N/A</v>
      </c>
      <c r="BS107" t="e">
        <f t="shared" si="245"/>
        <v>#N/A</v>
      </c>
      <c r="BT107">
        <f t="shared" si="199"/>
        <v>0</v>
      </c>
      <c r="BU107">
        <f t="shared" si="200"/>
        <v>0</v>
      </c>
      <c r="BV107" t="b">
        <f t="shared" si="201"/>
        <v>0</v>
      </c>
      <c r="BW107" t="b">
        <f t="shared" si="202"/>
        <v>0</v>
      </c>
      <c r="BX107" t="e">
        <f t="shared" si="246"/>
        <v>#N/A</v>
      </c>
      <c r="BY107" t="e">
        <f t="shared" si="247"/>
        <v>#N/A</v>
      </c>
      <c r="BZ107">
        <f t="shared" si="203"/>
        <v>0</v>
      </c>
      <c r="CA107">
        <f t="shared" si="204"/>
        <v>0</v>
      </c>
      <c r="CB107" t="b">
        <f t="shared" si="205"/>
        <v>0</v>
      </c>
      <c r="CC107" t="b">
        <f t="shared" si="206"/>
        <v>0</v>
      </c>
      <c r="CD107" t="e">
        <f t="shared" si="248"/>
        <v>#N/A</v>
      </c>
      <c r="CE107" t="e">
        <f t="shared" si="249"/>
        <v>#N/A</v>
      </c>
      <c r="CF107">
        <f t="shared" si="207"/>
        <v>0</v>
      </c>
      <c r="CG107">
        <f t="shared" si="208"/>
        <v>0</v>
      </c>
      <c r="CH107" t="b">
        <f t="shared" si="209"/>
        <v>0</v>
      </c>
      <c r="CI107" t="b">
        <f t="shared" si="210"/>
        <v>0</v>
      </c>
      <c r="CJ107" t="e">
        <f t="shared" si="250"/>
        <v>#N/A</v>
      </c>
      <c r="CK107" t="e">
        <f t="shared" si="251"/>
        <v>#N/A</v>
      </c>
      <c r="CL107">
        <f t="shared" si="211"/>
        <v>0</v>
      </c>
      <c r="CM107">
        <f t="shared" si="212"/>
        <v>0</v>
      </c>
      <c r="CN107" t="b">
        <f t="shared" si="213"/>
        <v>0</v>
      </c>
      <c r="CO107" t="b">
        <f t="shared" si="214"/>
        <v>0</v>
      </c>
      <c r="CP107" t="e">
        <f t="shared" si="252"/>
        <v>#N/A</v>
      </c>
      <c r="CQ107" t="e">
        <f t="shared" si="253"/>
        <v>#N/A</v>
      </c>
      <c r="CR107">
        <f t="shared" si="215"/>
        <v>0</v>
      </c>
      <c r="CS107">
        <f t="shared" si="216"/>
        <v>0</v>
      </c>
      <c r="CT107" t="b">
        <f t="shared" si="217"/>
        <v>0</v>
      </c>
      <c r="CU107" t="b">
        <f t="shared" si="218"/>
        <v>0</v>
      </c>
      <c r="CV107" t="e">
        <f t="shared" si="254"/>
        <v>#N/A</v>
      </c>
      <c r="CW107" t="e">
        <f t="shared" si="255"/>
        <v>#N/A</v>
      </c>
      <c r="CX107">
        <f t="shared" si="219"/>
        <v>0</v>
      </c>
      <c r="CY107">
        <f t="shared" si="220"/>
        <v>0</v>
      </c>
      <c r="CZ107" t="b">
        <f t="shared" si="221"/>
        <v>0</v>
      </c>
      <c r="DA107" t="b">
        <f t="shared" si="222"/>
        <v>0</v>
      </c>
      <c r="DB107" t="e">
        <f t="shared" si="256"/>
        <v>#N/A</v>
      </c>
      <c r="DC107" t="e">
        <f t="shared" si="257"/>
        <v>#N/A</v>
      </c>
      <c r="DD107">
        <f t="shared" si="223"/>
        <v>0</v>
      </c>
      <c r="DE107">
        <f t="shared" si="224"/>
        <v>0</v>
      </c>
      <c r="DF107" t="b">
        <f t="shared" si="225"/>
        <v>0</v>
      </c>
      <c r="DG107" t="b">
        <f t="shared" si="226"/>
        <v>0</v>
      </c>
      <c r="DH107" t="e">
        <f t="shared" si="258"/>
        <v>#N/A</v>
      </c>
      <c r="DI107" t="e">
        <f t="shared" si="259"/>
        <v>#N/A</v>
      </c>
      <c r="DJ107">
        <f t="shared" si="227"/>
        <v>0</v>
      </c>
      <c r="DK107">
        <f t="shared" si="228"/>
        <v>0</v>
      </c>
      <c r="DL107" t="b">
        <f t="shared" si="229"/>
        <v>0</v>
      </c>
      <c r="DM107" t="b">
        <f t="shared" si="230"/>
        <v>0</v>
      </c>
      <c r="DN107" t="e">
        <f t="shared" si="260"/>
        <v>#N/A</v>
      </c>
      <c r="DO107" t="e">
        <f t="shared" si="261"/>
        <v>#N/A</v>
      </c>
      <c r="DP107">
        <f t="shared" si="231"/>
        <v>0</v>
      </c>
      <c r="DQ107">
        <f t="shared" si="232"/>
        <v>0</v>
      </c>
    </row>
    <row r="108" spans="2:121" x14ac:dyDescent="0.25">
      <c r="B108" s="1">
        <v>99</v>
      </c>
      <c r="C108" s="1"/>
      <c r="D108" s="1"/>
      <c r="E108" s="1"/>
      <c r="F108" s="1"/>
      <c r="G108" s="1"/>
      <c r="H108" s="1"/>
      <c r="AF108" t="b">
        <f t="shared" si="172"/>
        <v>0</v>
      </c>
      <c r="AG108" t="b">
        <f t="shared" si="173"/>
        <v>0</v>
      </c>
      <c r="AH108" t="b">
        <f t="shared" si="174"/>
        <v>0</v>
      </c>
      <c r="AI108" t="b">
        <f t="shared" si="175"/>
        <v>0</v>
      </c>
      <c r="AJ108">
        <f t="shared" si="176"/>
        <v>0</v>
      </c>
      <c r="AK108">
        <f t="shared" si="177"/>
        <v>0</v>
      </c>
      <c r="AL108" t="b">
        <f t="shared" si="233"/>
        <v>0</v>
      </c>
      <c r="AM108" t="b">
        <f t="shared" si="178"/>
        <v>0</v>
      </c>
      <c r="AN108" t="e">
        <f t="shared" si="234"/>
        <v>#N/A</v>
      </c>
      <c r="AO108" t="e">
        <f t="shared" si="235"/>
        <v>#N/A</v>
      </c>
      <c r="AP108">
        <f t="shared" si="179"/>
        <v>0</v>
      </c>
      <c r="AQ108">
        <f t="shared" si="180"/>
        <v>0</v>
      </c>
      <c r="AR108" t="b">
        <f t="shared" si="181"/>
        <v>0</v>
      </c>
      <c r="AS108" t="b">
        <f t="shared" si="182"/>
        <v>0</v>
      </c>
      <c r="AT108" t="e">
        <f t="shared" si="236"/>
        <v>#N/A</v>
      </c>
      <c r="AU108" t="e">
        <f t="shared" si="237"/>
        <v>#N/A</v>
      </c>
      <c r="AV108">
        <f t="shared" si="183"/>
        <v>0</v>
      </c>
      <c r="AW108">
        <f t="shared" si="184"/>
        <v>0</v>
      </c>
      <c r="AX108" t="b">
        <f t="shared" si="185"/>
        <v>0</v>
      </c>
      <c r="AY108" t="b">
        <f t="shared" si="186"/>
        <v>0</v>
      </c>
      <c r="AZ108" t="e">
        <f t="shared" si="238"/>
        <v>#N/A</v>
      </c>
      <c r="BA108" t="e">
        <f t="shared" si="239"/>
        <v>#N/A</v>
      </c>
      <c r="BB108">
        <f t="shared" si="187"/>
        <v>0</v>
      </c>
      <c r="BC108">
        <f t="shared" si="188"/>
        <v>0</v>
      </c>
      <c r="BD108" t="b">
        <f t="shared" si="189"/>
        <v>0</v>
      </c>
      <c r="BE108" t="b">
        <f t="shared" si="190"/>
        <v>0</v>
      </c>
      <c r="BF108" t="e">
        <f t="shared" si="240"/>
        <v>#N/A</v>
      </c>
      <c r="BG108" t="e">
        <f t="shared" si="241"/>
        <v>#N/A</v>
      </c>
      <c r="BH108">
        <f t="shared" si="191"/>
        <v>0</v>
      </c>
      <c r="BI108">
        <f t="shared" si="192"/>
        <v>0</v>
      </c>
      <c r="BJ108" t="b">
        <f t="shared" si="193"/>
        <v>0</v>
      </c>
      <c r="BK108" t="b">
        <f t="shared" si="194"/>
        <v>0</v>
      </c>
      <c r="BL108" t="e">
        <f t="shared" si="242"/>
        <v>#N/A</v>
      </c>
      <c r="BM108" t="e">
        <f t="shared" si="243"/>
        <v>#N/A</v>
      </c>
      <c r="BN108">
        <f t="shared" si="195"/>
        <v>0</v>
      </c>
      <c r="BO108">
        <f t="shared" si="196"/>
        <v>0</v>
      </c>
      <c r="BP108" t="b">
        <f t="shared" si="197"/>
        <v>0</v>
      </c>
      <c r="BQ108" t="b">
        <f t="shared" si="198"/>
        <v>0</v>
      </c>
      <c r="BR108" t="e">
        <f t="shared" si="244"/>
        <v>#N/A</v>
      </c>
      <c r="BS108" t="e">
        <f t="shared" si="245"/>
        <v>#N/A</v>
      </c>
      <c r="BT108">
        <f t="shared" si="199"/>
        <v>0</v>
      </c>
      <c r="BU108">
        <f t="shared" si="200"/>
        <v>0</v>
      </c>
      <c r="BV108" t="b">
        <f t="shared" si="201"/>
        <v>0</v>
      </c>
      <c r="BW108" t="b">
        <f t="shared" si="202"/>
        <v>0</v>
      </c>
      <c r="BX108" t="e">
        <f t="shared" si="246"/>
        <v>#N/A</v>
      </c>
      <c r="BY108" t="e">
        <f t="shared" si="247"/>
        <v>#N/A</v>
      </c>
      <c r="BZ108">
        <f t="shared" si="203"/>
        <v>0</v>
      </c>
      <c r="CA108">
        <f t="shared" si="204"/>
        <v>0</v>
      </c>
      <c r="CB108" t="b">
        <f t="shared" si="205"/>
        <v>0</v>
      </c>
      <c r="CC108" t="b">
        <f t="shared" si="206"/>
        <v>0</v>
      </c>
      <c r="CD108" t="e">
        <f t="shared" si="248"/>
        <v>#N/A</v>
      </c>
      <c r="CE108" t="e">
        <f t="shared" si="249"/>
        <v>#N/A</v>
      </c>
      <c r="CF108">
        <f t="shared" si="207"/>
        <v>0</v>
      </c>
      <c r="CG108">
        <f t="shared" si="208"/>
        <v>0</v>
      </c>
      <c r="CH108" t="b">
        <f t="shared" si="209"/>
        <v>0</v>
      </c>
      <c r="CI108" t="b">
        <f t="shared" si="210"/>
        <v>0</v>
      </c>
      <c r="CJ108" t="e">
        <f t="shared" si="250"/>
        <v>#N/A</v>
      </c>
      <c r="CK108" t="e">
        <f t="shared" si="251"/>
        <v>#N/A</v>
      </c>
      <c r="CL108">
        <f t="shared" si="211"/>
        <v>0</v>
      </c>
      <c r="CM108">
        <f t="shared" si="212"/>
        <v>0</v>
      </c>
      <c r="CN108" t="b">
        <f t="shared" si="213"/>
        <v>0</v>
      </c>
      <c r="CO108" t="b">
        <f t="shared" si="214"/>
        <v>0</v>
      </c>
      <c r="CP108" t="e">
        <f t="shared" si="252"/>
        <v>#N/A</v>
      </c>
      <c r="CQ108" t="e">
        <f t="shared" si="253"/>
        <v>#N/A</v>
      </c>
      <c r="CR108">
        <f t="shared" si="215"/>
        <v>0</v>
      </c>
      <c r="CS108">
        <f t="shared" si="216"/>
        <v>0</v>
      </c>
      <c r="CT108" t="b">
        <f t="shared" si="217"/>
        <v>0</v>
      </c>
      <c r="CU108" t="b">
        <f t="shared" si="218"/>
        <v>0</v>
      </c>
      <c r="CV108" t="e">
        <f t="shared" si="254"/>
        <v>#N/A</v>
      </c>
      <c r="CW108" t="e">
        <f t="shared" si="255"/>
        <v>#N/A</v>
      </c>
      <c r="CX108">
        <f t="shared" si="219"/>
        <v>0</v>
      </c>
      <c r="CY108">
        <f t="shared" si="220"/>
        <v>0</v>
      </c>
      <c r="CZ108" t="b">
        <f t="shared" si="221"/>
        <v>0</v>
      </c>
      <c r="DA108" t="b">
        <f t="shared" si="222"/>
        <v>0</v>
      </c>
      <c r="DB108" t="e">
        <f t="shared" si="256"/>
        <v>#N/A</v>
      </c>
      <c r="DC108" t="e">
        <f t="shared" si="257"/>
        <v>#N/A</v>
      </c>
      <c r="DD108">
        <f t="shared" si="223"/>
        <v>0</v>
      </c>
      <c r="DE108">
        <f t="shared" si="224"/>
        <v>0</v>
      </c>
      <c r="DF108" t="b">
        <f t="shared" si="225"/>
        <v>0</v>
      </c>
      <c r="DG108" t="b">
        <f t="shared" si="226"/>
        <v>0</v>
      </c>
      <c r="DH108" t="e">
        <f t="shared" si="258"/>
        <v>#N/A</v>
      </c>
      <c r="DI108" t="e">
        <f t="shared" si="259"/>
        <v>#N/A</v>
      </c>
      <c r="DJ108">
        <f t="shared" si="227"/>
        <v>0</v>
      </c>
      <c r="DK108">
        <f t="shared" si="228"/>
        <v>0</v>
      </c>
      <c r="DL108" t="b">
        <f t="shared" si="229"/>
        <v>0</v>
      </c>
      <c r="DM108" t="b">
        <f t="shared" si="230"/>
        <v>0</v>
      </c>
      <c r="DN108" t="e">
        <f t="shared" si="260"/>
        <v>#N/A</v>
      </c>
      <c r="DO108" t="e">
        <f t="shared" si="261"/>
        <v>#N/A</v>
      </c>
      <c r="DP108">
        <f t="shared" si="231"/>
        <v>0</v>
      </c>
      <c r="DQ108">
        <f t="shared" si="232"/>
        <v>0</v>
      </c>
    </row>
    <row r="109" spans="2:121" x14ac:dyDescent="0.25">
      <c r="B109" s="1">
        <v>100</v>
      </c>
      <c r="C109" s="1"/>
      <c r="D109" s="1"/>
      <c r="E109" s="1"/>
      <c r="F109" s="1"/>
      <c r="G109" s="1"/>
      <c r="H109" s="1"/>
      <c r="AF109" t="b">
        <f t="shared" si="172"/>
        <v>0</v>
      </c>
      <c r="AG109" t="b">
        <f t="shared" si="173"/>
        <v>0</v>
      </c>
      <c r="AH109" t="b">
        <f t="shared" si="174"/>
        <v>0</v>
      </c>
      <c r="AI109" t="b">
        <f t="shared" si="175"/>
        <v>0</v>
      </c>
      <c r="AJ109">
        <f t="shared" si="176"/>
        <v>0</v>
      </c>
      <c r="AK109">
        <f t="shared" si="177"/>
        <v>0</v>
      </c>
      <c r="AL109" t="b">
        <f t="shared" si="233"/>
        <v>0</v>
      </c>
      <c r="AM109" t="b">
        <f t="shared" si="178"/>
        <v>0</v>
      </c>
      <c r="AN109" t="e">
        <f t="shared" si="234"/>
        <v>#N/A</v>
      </c>
      <c r="AO109" t="e">
        <f t="shared" si="235"/>
        <v>#N/A</v>
      </c>
      <c r="AP109">
        <f t="shared" si="179"/>
        <v>0</v>
      </c>
      <c r="AQ109">
        <f t="shared" si="180"/>
        <v>0</v>
      </c>
      <c r="AR109" t="b">
        <f t="shared" si="181"/>
        <v>0</v>
      </c>
      <c r="AS109" t="b">
        <f t="shared" si="182"/>
        <v>0</v>
      </c>
      <c r="AT109" t="e">
        <f t="shared" si="236"/>
        <v>#N/A</v>
      </c>
      <c r="AU109" t="e">
        <f t="shared" si="237"/>
        <v>#N/A</v>
      </c>
      <c r="AV109">
        <f t="shared" si="183"/>
        <v>0</v>
      </c>
      <c r="AW109">
        <f t="shared" si="184"/>
        <v>0</v>
      </c>
      <c r="AX109" t="b">
        <f t="shared" si="185"/>
        <v>0</v>
      </c>
      <c r="AY109" t="b">
        <f t="shared" si="186"/>
        <v>0</v>
      </c>
      <c r="AZ109" t="e">
        <f t="shared" si="238"/>
        <v>#N/A</v>
      </c>
      <c r="BA109" t="e">
        <f t="shared" si="239"/>
        <v>#N/A</v>
      </c>
      <c r="BB109">
        <f t="shared" si="187"/>
        <v>0</v>
      </c>
      <c r="BC109">
        <f t="shared" si="188"/>
        <v>0</v>
      </c>
      <c r="BD109" t="b">
        <f t="shared" si="189"/>
        <v>0</v>
      </c>
      <c r="BE109" t="b">
        <f t="shared" si="190"/>
        <v>0</v>
      </c>
      <c r="BF109" t="e">
        <f t="shared" si="240"/>
        <v>#N/A</v>
      </c>
      <c r="BG109" t="e">
        <f t="shared" si="241"/>
        <v>#N/A</v>
      </c>
      <c r="BH109">
        <f t="shared" si="191"/>
        <v>0</v>
      </c>
      <c r="BI109">
        <f t="shared" si="192"/>
        <v>0</v>
      </c>
      <c r="BJ109" t="b">
        <f t="shared" si="193"/>
        <v>0</v>
      </c>
      <c r="BK109" t="b">
        <f t="shared" si="194"/>
        <v>0</v>
      </c>
      <c r="BL109" t="e">
        <f t="shared" si="242"/>
        <v>#N/A</v>
      </c>
      <c r="BM109" t="e">
        <f t="shared" si="243"/>
        <v>#N/A</v>
      </c>
      <c r="BN109">
        <f t="shared" si="195"/>
        <v>0</v>
      </c>
      <c r="BO109">
        <f t="shared" si="196"/>
        <v>0</v>
      </c>
      <c r="BP109" t="b">
        <f t="shared" si="197"/>
        <v>0</v>
      </c>
      <c r="BQ109" t="b">
        <f t="shared" si="198"/>
        <v>0</v>
      </c>
      <c r="BR109" t="e">
        <f t="shared" si="244"/>
        <v>#N/A</v>
      </c>
      <c r="BS109" t="e">
        <f t="shared" si="245"/>
        <v>#N/A</v>
      </c>
      <c r="BT109">
        <f t="shared" si="199"/>
        <v>0</v>
      </c>
      <c r="BU109">
        <f t="shared" si="200"/>
        <v>0</v>
      </c>
      <c r="BV109" t="b">
        <f t="shared" si="201"/>
        <v>0</v>
      </c>
      <c r="BW109" t="b">
        <f t="shared" si="202"/>
        <v>0</v>
      </c>
      <c r="BX109" t="e">
        <f t="shared" si="246"/>
        <v>#N/A</v>
      </c>
      <c r="BY109" t="e">
        <f t="shared" si="247"/>
        <v>#N/A</v>
      </c>
      <c r="BZ109">
        <f t="shared" si="203"/>
        <v>0</v>
      </c>
      <c r="CA109">
        <f t="shared" si="204"/>
        <v>0</v>
      </c>
      <c r="CB109" t="b">
        <f t="shared" si="205"/>
        <v>0</v>
      </c>
      <c r="CC109" t="b">
        <f t="shared" si="206"/>
        <v>0</v>
      </c>
      <c r="CD109" t="e">
        <f t="shared" si="248"/>
        <v>#N/A</v>
      </c>
      <c r="CE109" t="e">
        <f t="shared" si="249"/>
        <v>#N/A</v>
      </c>
      <c r="CF109">
        <f t="shared" si="207"/>
        <v>0</v>
      </c>
      <c r="CG109">
        <f t="shared" si="208"/>
        <v>0</v>
      </c>
      <c r="CH109" t="b">
        <f t="shared" si="209"/>
        <v>0</v>
      </c>
      <c r="CI109" t="b">
        <f t="shared" si="210"/>
        <v>0</v>
      </c>
      <c r="CJ109" t="e">
        <f t="shared" si="250"/>
        <v>#N/A</v>
      </c>
      <c r="CK109" t="e">
        <f t="shared" si="251"/>
        <v>#N/A</v>
      </c>
      <c r="CL109">
        <f t="shared" si="211"/>
        <v>0</v>
      </c>
      <c r="CM109">
        <f t="shared" si="212"/>
        <v>0</v>
      </c>
      <c r="CN109" t="b">
        <f t="shared" si="213"/>
        <v>0</v>
      </c>
      <c r="CO109" t="b">
        <f t="shared" si="214"/>
        <v>0</v>
      </c>
      <c r="CP109" t="e">
        <f t="shared" si="252"/>
        <v>#N/A</v>
      </c>
      <c r="CQ109" t="e">
        <f t="shared" si="253"/>
        <v>#N/A</v>
      </c>
      <c r="CR109">
        <f t="shared" si="215"/>
        <v>0</v>
      </c>
      <c r="CS109">
        <f t="shared" si="216"/>
        <v>0</v>
      </c>
      <c r="CT109" t="b">
        <f t="shared" si="217"/>
        <v>0</v>
      </c>
      <c r="CU109" t="b">
        <f t="shared" si="218"/>
        <v>0</v>
      </c>
      <c r="CV109" t="e">
        <f t="shared" si="254"/>
        <v>#N/A</v>
      </c>
      <c r="CW109" t="e">
        <f t="shared" si="255"/>
        <v>#N/A</v>
      </c>
      <c r="CX109">
        <f t="shared" si="219"/>
        <v>0</v>
      </c>
      <c r="CY109">
        <f t="shared" si="220"/>
        <v>0</v>
      </c>
      <c r="CZ109" t="b">
        <f t="shared" si="221"/>
        <v>0</v>
      </c>
      <c r="DA109" t="b">
        <f t="shared" si="222"/>
        <v>0</v>
      </c>
      <c r="DB109" t="e">
        <f t="shared" si="256"/>
        <v>#N/A</v>
      </c>
      <c r="DC109" t="e">
        <f t="shared" si="257"/>
        <v>#N/A</v>
      </c>
      <c r="DD109">
        <f t="shared" si="223"/>
        <v>0</v>
      </c>
      <c r="DE109">
        <f t="shared" si="224"/>
        <v>0</v>
      </c>
      <c r="DF109" t="b">
        <f t="shared" si="225"/>
        <v>0</v>
      </c>
      <c r="DG109" t="b">
        <f t="shared" si="226"/>
        <v>0</v>
      </c>
      <c r="DH109" t="e">
        <f t="shared" si="258"/>
        <v>#N/A</v>
      </c>
      <c r="DI109" t="e">
        <f t="shared" si="259"/>
        <v>#N/A</v>
      </c>
      <c r="DJ109">
        <f t="shared" si="227"/>
        <v>0</v>
      </c>
      <c r="DK109">
        <f t="shared" si="228"/>
        <v>0</v>
      </c>
      <c r="DL109" t="b">
        <f t="shared" si="229"/>
        <v>0</v>
      </c>
      <c r="DM109" t="b">
        <f t="shared" si="230"/>
        <v>0</v>
      </c>
      <c r="DN109" t="e">
        <f t="shared" si="260"/>
        <v>#N/A</v>
      </c>
      <c r="DO109" t="e">
        <f t="shared" si="261"/>
        <v>#N/A</v>
      </c>
      <c r="DP109">
        <f t="shared" si="231"/>
        <v>0</v>
      </c>
      <c r="DQ109">
        <f t="shared" si="232"/>
        <v>0</v>
      </c>
    </row>
    <row r="110" spans="2:121" x14ac:dyDescent="0.25">
      <c r="AF110" t="b">
        <f t="shared" si="172"/>
        <v>0</v>
      </c>
      <c r="AG110" t="b">
        <f t="shared" si="173"/>
        <v>0</v>
      </c>
      <c r="AH110" t="b">
        <f t="shared" si="174"/>
        <v>0</v>
      </c>
      <c r="AI110" t="b">
        <f t="shared" si="175"/>
        <v>0</v>
      </c>
      <c r="AJ110">
        <f t="shared" si="176"/>
        <v>0</v>
      </c>
      <c r="AK110">
        <f t="shared" si="177"/>
        <v>0</v>
      </c>
      <c r="AL110" t="b">
        <f t="shared" si="233"/>
        <v>0</v>
      </c>
      <c r="AM110" t="b">
        <f t="shared" si="178"/>
        <v>0</v>
      </c>
      <c r="AN110" t="e">
        <f t="shared" si="234"/>
        <v>#N/A</v>
      </c>
      <c r="AO110" t="e">
        <f t="shared" si="235"/>
        <v>#N/A</v>
      </c>
      <c r="AP110">
        <f t="shared" si="179"/>
        <v>0</v>
      </c>
      <c r="AQ110">
        <f t="shared" si="180"/>
        <v>0</v>
      </c>
      <c r="AR110" t="b">
        <f t="shared" si="181"/>
        <v>0</v>
      </c>
      <c r="AS110" t="b">
        <f t="shared" si="182"/>
        <v>0</v>
      </c>
      <c r="AT110" t="e">
        <f t="shared" si="236"/>
        <v>#N/A</v>
      </c>
      <c r="AU110" t="e">
        <f t="shared" si="237"/>
        <v>#N/A</v>
      </c>
      <c r="AV110">
        <f t="shared" si="183"/>
        <v>0</v>
      </c>
      <c r="AW110">
        <f t="shared" si="184"/>
        <v>0</v>
      </c>
      <c r="AX110" t="b">
        <f t="shared" si="185"/>
        <v>0</v>
      </c>
      <c r="AY110" t="b">
        <f t="shared" si="186"/>
        <v>0</v>
      </c>
      <c r="AZ110" t="e">
        <f t="shared" si="238"/>
        <v>#N/A</v>
      </c>
      <c r="BA110" t="e">
        <f t="shared" si="239"/>
        <v>#N/A</v>
      </c>
      <c r="BB110">
        <f t="shared" si="187"/>
        <v>0</v>
      </c>
      <c r="BC110">
        <f t="shared" si="188"/>
        <v>0</v>
      </c>
      <c r="BD110" t="b">
        <f t="shared" si="189"/>
        <v>0</v>
      </c>
      <c r="BE110" t="b">
        <f t="shared" si="190"/>
        <v>0</v>
      </c>
      <c r="BF110" t="e">
        <f t="shared" si="240"/>
        <v>#N/A</v>
      </c>
      <c r="BG110" t="e">
        <f t="shared" si="241"/>
        <v>#N/A</v>
      </c>
      <c r="BH110">
        <f t="shared" si="191"/>
        <v>0</v>
      </c>
      <c r="BI110">
        <f t="shared" si="192"/>
        <v>0</v>
      </c>
      <c r="BJ110" t="b">
        <f t="shared" si="193"/>
        <v>0</v>
      </c>
      <c r="BK110" t="b">
        <f t="shared" si="194"/>
        <v>0</v>
      </c>
      <c r="BL110" t="e">
        <f t="shared" si="242"/>
        <v>#N/A</v>
      </c>
      <c r="BM110" t="e">
        <f t="shared" si="243"/>
        <v>#N/A</v>
      </c>
      <c r="BN110">
        <f t="shared" si="195"/>
        <v>0</v>
      </c>
      <c r="BO110">
        <f t="shared" si="196"/>
        <v>0</v>
      </c>
      <c r="BP110" t="b">
        <f t="shared" si="197"/>
        <v>0</v>
      </c>
      <c r="BQ110" t="b">
        <f t="shared" si="198"/>
        <v>0</v>
      </c>
      <c r="BR110" t="e">
        <f t="shared" si="244"/>
        <v>#N/A</v>
      </c>
      <c r="BS110" t="e">
        <f t="shared" si="245"/>
        <v>#N/A</v>
      </c>
      <c r="BT110">
        <f t="shared" si="199"/>
        <v>0</v>
      </c>
      <c r="BU110">
        <f t="shared" si="200"/>
        <v>0</v>
      </c>
      <c r="BV110" t="b">
        <f t="shared" si="201"/>
        <v>0</v>
      </c>
      <c r="BW110" t="b">
        <f t="shared" si="202"/>
        <v>0</v>
      </c>
      <c r="BX110" t="e">
        <f t="shared" si="246"/>
        <v>#N/A</v>
      </c>
      <c r="BY110" t="e">
        <f t="shared" si="247"/>
        <v>#N/A</v>
      </c>
      <c r="BZ110">
        <f t="shared" si="203"/>
        <v>0</v>
      </c>
      <c r="CA110">
        <f t="shared" si="204"/>
        <v>0</v>
      </c>
      <c r="CB110" t="b">
        <f t="shared" si="205"/>
        <v>0</v>
      </c>
      <c r="CC110" t="b">
        <f t="shared" si="206"/>
        <v>0</v>
      </c>
      <c r="CD110" t="e">
        <f t="shared" si="248"/>
        <v>#N/A</v>
      </c>
      <c r="CE110" t="e">
        <f t="shared" si="249"/>
        <v>#N/A</v>
      </c>
      <c r="CF110">
        <f t="shared" si="207"/>
        <v>0</v>
      </c>
      <c r="CG110">
        <f t="shared" si="208"/>
        <v>0</v>
      </c>
      <c r="CH110" t="b">
        <f t="shared" si="209"/>
        <v>0</v>
      </c>
      <c r="CI110" t="b">
        <f t="shared" si="210"/>
        <v>0</v>
      </c>
      <c r="CJ110" t="e">
        <f t="shared" si="250"/>
        <v>#N/A</v>
      </c>
      <c r="CK110" t="e">
        <f t="shared" si="251"/>
        <v>#N/A</v>
      </c>
      <c r="CL110">
        <f t="shared" si="211"/>
        <v>0</v>
      </c>
      <c r="CM110">
        <f t="shared" si="212"/>
        <v>0</v>
      </c>
      <c r="CN110" t="b">
        <f t="shared" si="213"/>
        <v>0</v>
      </c>
      <c r="CO110" t="b">
        <f t="shared" si="214"/>
        <v>0</v>
      </c>
      <c r="CP110" t="e">
        <f t="shared" si="252"/>
        <v>#N/A</v>
      </c>
      <c r="CQ110" t="e">
        <f t="shared" si="253"/>
        <v>#N/A</v>
      </c>
      <c r="CR110">
        <f t="shared" si="215"/>
        <v>0</v>
      </c>
      <c r="CS110">
        <f t="shared" si="216"/>
        <v>0</v>
      </c>
      <c r="CT110" t="b">
        <f t="shared" si="217"/>
        <v>0</v>
      </c>
      <c r="CU110" t="b">
        <f t="shared" si="218"/>
        <v>0</v>
      </c>
      <c r="CV110" t="e">
        <f t="shared" si="254"/>
        <v>#N/A</v>
      </c>
      <c r="CW110" t="e">
        <f t="shared" si="255"/>
        <v>#N/A</v>
      </c>
      <c r="CX110">
        <f t="shared" si="219"/>
        <v>0</v>
      </c>
      <c r="CY110">
        <f t="shared" si="220"/>
        <v>0</v>
      </c>
      <c r="CZ110" t="b">
        <f t="shared" si="221"/>
        <v>0</v>
      </c>
      <c r="DA110" t="b">
        <f t="shared" si="222"/>
        <v>0</v>
      </c>
      <c r="DB110" t="e">
        <f t="shared" si="256"/>
        <v>#N/A</v>
      </c>
      <c r="DC110" t="e">
        <f t="shared" si="257"/>
        <v>#N/A</v>
      </c>
      <c r="DD110">
        <f t="shared" si="223"/>
        <v>0</v>
      </c>
      <c r="DE110">
        <f t="shared" si="224"/>
        <v>0</v>
      </c>
      <c r="DF110" t="b">
        <f t="shared" si="225"/>
        <v>0</v>
      </c>
      <c r="DG110" t="b">
        <f t="shared" si="226"/>
        <v>0</v>
      </c>
      <c r="DH110" t="e">
        <f t="shared" si="258"/>
        <v>#N/A</v>
      </c>
      <c r="DI110" t="e">
        <f t="shared" si="259"/>
        <v>#N/A</v>
      </c>
      <c r="DJ110">
        <f t="shared" si="227"/>
        <v>0</v>
      </c>
      <c r="DK110">
        <f t="shared" si="228"/>
        <v>0</v>
      </c>
      <c r="DL110" t="b">
        <f t="shared" si="229"/>
        <v>0</v>
      </c>
      <c r="DM110" t="b">
        <f t="shared" si="230"/>
        <v>0</v>
      </c>
      <c r="DN110" t="e">
        <f t="shared" si="260"/>
        <v>#N/A</v>
      </c>
      <c r="DO110" t="e">
        <f t="shared" si="261"/>
        <v>#N/A</v>
      </c>
      <c r="DP110">
        <f t="shared" si="231"/>
        <v>0</v>
      </c>
      <c r="DQ110">
        <f t="shared" si="232"/>
        <v>0</v>
      </c>
    </row>
    <row r="111" spans="2:121" x14ac:dyDescent="0.25">
      <c r="AF111" t="b">
        <f t="shared" si="172"/>
        <v>0</v>
      </c>
      <c r="AG111" t="b">
        <f t="shared" si="173"/>
        <v>0</v>
      </c>
      <c r="AH111" t="b">
        <f t="shared" si="174"/>
        <v>0</v>
      </c>
      <c r="AI111" t="b">
        <f t="shared" si="175"/>
        <v>0</v>
      </c>
      <c r="AJ111">
        <f t="shared" si="176"/>
        <v>0</v>
      </c>
      <c r="AK111">
        <f t="shared" si="177"/>
        <v>0</v>
      </c>
      <c r="AL111" t="b">
        <f t="shared" si="233"/>
        <v>0</v>
      </c>
      <c r="AM111" t="b">
        <f t="shared" si="178"/>
        <v>0</v>
      </c>
      <c r="AN111" t="e">
        <f t="shared" si="234"/>
        <v>#N/A</v>
      </c>
      <c r="AO111" t="e">
        <f t="shared" si="235"/>
        <v>#N/A</v>
      </c>
      <c r="AP111">
        <f t="shared" si="179"/>
        <v>0</v>
      </c>
      <c r="AQ111">
        <f t="shared" si="180"/>
        <v>0</v>
      </c>
      <c r="AR111" t="b">
        <f t="shared" si="181"/>
        <v>0</v>
      </c>
      <c r="AS111" t="b">
        <f t="shared" si="182"/>
        <v>0</v>
      </c>
      <c r="AT111" t="e">
        <f t="shared" si="236"/>
        <v>#N/A</v>
      </c>
      <c r="AU111" t="e">
        <f t="shared" si="237"/>
        <v>#N/A</v>
      </c>
      <c r="AV111">
        <f t="shared" si="183"/>
        <v>0</v>
      </c>
      <c r="AW111">
        <f t="shared" si="184"/>
        <v>0</v>
      </c>
      <c r="AX111" t="b">
        <f t="shared" si="185"/>
        <v>0</v>
      </c>
      <c r="AY111" t="b">
        <f t="shared" si="186"/>
        <v>0</v>
      </c>
      <c r="AZ111" t="e">
        <f t="shared" si="238"/>
        <v>#N/A</v>
      </c>
      <c r="BA111" t="e">
        <f t="shared" si="239"/>
        <v>#N/A</v>
      </c>
      <c r="BB111">
        <f t="shared" si="187"/>
        <v>0</v>
      </c>
      <c r="BC111">
        <f t="shared" si="188"/>
        <v>0</v>
      </c>
      <c r="BD111" t="b">
        <f t="shared" si="189"/>
        <v>0</v>
      </c>
      <c r="BE111" t="b">
        <f t="shared" si="190"/>
        <v>0</v>
      </c>
      <c r="BF111" t="e">
        <f t="shared" si="240"/>
        <v>#N/A</v>
      </c>
      <c r="BG111" t="e">
        <f t="shared" si="241"/>
        <v>#N/A</v>
      </c>
      <c r="BH111">
        <f t="shared" si="191"/>
        <v>0</v>
      </c>
      <c r="BI111">
        <f t="shared" si="192"/>
        <v>0</v>
      </c>
      <c r="BJ111" t="b">
        <f t="shared" si="193"/>
        <v>0</v>
      </c>
      <c r="BK111" t="b">
        <f t="shared" si="194"/>
        <v>0</v>
      </c>
      <c r="BL111" t="e">
        <f t="shared" si="242"/>
        <v>#N/A</v>
      </c>
      <c r="BM111" t="e">
        <f t="shared" si="243"/>
        <v>#N/A</v>
      </c>
      <c r="BN111">
        <f t="shared" si="195"/>
        <v>0</v>
      </c>
      <c r="BO111">
        <f t="shared" si="196"/>
        <v>0</v>
      </c>
      <c r="BP111" t="b">
        <f t="shared" si="197"/>
        <v>0</v>
      </c>
      <c r="BQ111" t="b">
        <f t="shared" si="198"/>
        <v>0</v>
      </c>
      <c r="BR111" t="e">
        <f t="shared" si="244"/>
        <v>#N/A</v>
      </c>
      <c r="BS111" t="e">
        <f t="shared" si="245"/>
        <v>#N/A</v>
      </c>
      <c r="BT111">
        <f t="shared" si="199"/>
        <v>0</v>
      </c>
      <c r="BU111">
        <f t="shared" si="200"/>
        <v>0</v>
      </c>
      <c r="BV111" t="b">
        <f t="shared" si="201"/>
        <v>0</v>
      </c>
      <c r="BW111" t="b">
        <f t="shared" si="202"/>
        <v>0</v>
      </c>
      <c r="BX111" t="e">
        <f t="shared" si="246"/>
        <v>#N/A</v>
      </c>
      <c r="BY111" t="e">
        <f t="shared" si="247"/>
        <v>#N/A</v>
      </c>
      <c r="BZ111">
        <f t="shared" si="203"/>
        <v>0</v>
      </c>
      <c r="CA111">
        <f t="shared" si="204"/>
        <v>0</v>
      </c>
      <c r="CB111" t="b">
        <f t="shared" si="205"/>
        <v>0</v>
      </c>
      <c r="CC111" t="b">
        <f t="shared" si="206"/>
        <v>0</v>
      </c>
      <c r="CD111" t="e">
        <f t="shared" si="248"/>
        <v>#N/A</v>
      </c>
      <c r="CE111" t="e">
        <f t="shared" si="249"/>
        <v>#N/A</v>
      </c>
      <c r="CF111">
        <f t="shared" si="207"/>
        <v>0</v>
      </c>
      <c r="CG111">
        <f t="shared" si="208"/>
        <v>0</v>
      </c>
      <c r="CH111" t="b">
        <f t="shared" si="209"/>
        <v>0</v>
      </c>
      <c r="CI111" t="b">
        <f t="shared" si="210"/>
        <v>0</v>
      </c>
      <c r="CJ111" t="e">
        <f t="shared" si="250"/>
        <v>#N/A</v>
      </c>
      <c r="CK111" t="e">
        <f t="shared" si="251"/>
        <v>#N/A</v>
      </c>
      <c r="CL111">
        <f t="shared" si="211"/>
        <v>0</v>
      </c>
      <c r="CM111">
        <f t="shared" si="212"/>
        <v>0</v>
      </c>
      <c r="CN111" t="b">
        <f t="shared" si="213"/>
        <v>0</v>
      </c>
      <c r="CO111" t="b">
        <f t="shared" si="214"/>
        <v>0</v>
      </c>
      <c r="CP111" t="e">
        <f t="shared" si="252"/>
        <v>#N/A</v>
      </c>
      <c r="CQ111" t="e">
        <f t="shared" si="253"/>
        <v>#N/A</v>
      </c>
      <c r="CR111">
        <f t="shared" si="215"/>
        <v>0</v>
      </c>
      <c r="CS111">
        <f t="shared" si="216"/>
        <v>0</v>
      </c>
      <c r="CT111" t="b">
        <f t="shared" si="217"/>
        <v>0</v>
      </c>
      <c r="CU111" t="b">
        <f t="shared" si="218"/>
        <v>0</v>
      </c>
      <c r="CV111" t="e">
        <f t="shared" si="254"/>
        <v>#N/A</v>
      </c>
      <c r="CW111" t="e">
        <f t="shared" si="255"/>
        <v>#N/A</v>
      </c>
      <c r="CX111">
        <f t="shared" si="219"/>
        <v>0</v>
      </c>
      <c r="CY111">
        <f t="shared" si="220"/>
        <v>0</v>
      </c>
      <c r="CZ111" t="b">
        <f t="shared" si="221"/>
        <v>0</v>
      </c>
      <c r="DA111" t="b">
        <f t="shared" si="222"/>
        <v>0</v>
      </c>
      <c r="DB111" t="e">
        <f t="shared" si="256"/>
        <v>#N/A</v>
      </c>
      <c r="DC111" t="e">
        <f t="shared" si="257"/>
        <v>#N/A</v>
      </c>
      <c r="DD111">
        <f t="shared" si="223"/>
        <v>0</v>
      </c>
      <c r="DE111">
        <f t="shared" si="224"/>
        <v>0</v>
      </c>
      <c r="DF111" t="b">
        <f t="shared" si="225"/>
        <v>0</v>
      </c>
      <c r="DG111" t="b">
        <f t="shared" si="226"/>
        <v>0</v>
      </c>
      <c r="DH111" t="e">
        <f t="shared" si="258"/>
        <v>#N/A</v>
      </c>
      <c r="DI111" t="e">
        <f t="shared" si="259"/>
        <v>#N/A</v>
      </c>
      <c r="DJ111">
        <f t="shared" si="227"/>
        <v>0</v>
      </c>
      <c r="DK111">
        <f t="shared" si="228"/>
        <v>0</v>
      </c>
      <c r="DL111" t="b">
        <f t="shared" si="229"/>
        <v>0</v>
      </c>
      <c r="DM111" t="b">
        <f t="shared" si="230"/>
        <v>0</v>
      </c>
      <c r="DN111" t="e">
        <f t="shared" si="260"/>
        <v>#N/A</v>
      </c>
      <c r="DO111" t="e">
        <f t="shared" si="261"/>
        <v>#N/A</v>
      </c>
      <c r="DP111">
        <f t="shared" si="231"/>
        <v>0</v>
      </c>
      <c r="DQ111">
        <f t="shared" si="232"/>
        <v>0</v>
      </c>
    </row>
    <row r="112" spans="2:121" x14ac:dyDescent="0.25">
      <c r="AF112" t="b">
        <f t="shared" ref="AF112:AF143" si="262">IF(C106&gt;0,C106,FALSE)</f>
        <v>0</v>
      </c>
      <c r="AG112" t="b">
        <f t="shared" ref="AG112:AG143" si="263">IF(D106&gt;0,D106,FALSE)</f>
        <v>0</v>
      </c>
      <c r="AH112" t="b">
        <f t="shared" ref="AH112:AH143" si="264">IF(C106&gt;0,_xlfn.RANK.AVG(AF112,$AF$16:$AG$115,1),FALSE)</f>
        <v>0</v>
      </c>
      <c r="AI112" t="b">
        <f t="shared" ref="AI112:AI143" si="265">IF(D106&gt;0,_xlfn.RANK.AVG(AG112,$AF$16:$AG$115,1),FALSE)</f>
        <v>0</v>
      </c>
      <c r="AJ112">
        <f t="shared" ref="AJ112:AJ143" si="266">IF(C106&gt;0,AH112,0)</f>
        <v>0</v>
      </c>
      <c r="AK112">
        <f t="shared" ref="AK112:AK143" si="267">IF(D106&gt;0,AI112,0)</f>
        <v>0</v>
      </c>
      <c r="AL112" t="b">
        <f t="shared" si="233"/>
        <v>0</v>
      </c>
      <c r="AM112" t="b">
        <f t="shared" ref="AM112:AM143" si="268">IF(E106&gt;0,E106,FALSE)</f>
        <v>0</v>
      </c>
      <c r="AN112" t="e">
        <f t="shared" si="234"/>
        <v>#N/A</v>
      </c>
      <c r="AO112" t="e">
        <f t="shared" si="235"/>
        <v>#N/A</v>
      </c>
      <c r="AP112">
        <f t="shared" ref="AP112:AP143" si="269">IF(C106&gt;0,AN112,0)</f>
        <v>0</v>
      </c>
      <c r="AQ112">
        <f t="shared" ref="AQ112:AQ143" si="270">IF(E106&gt;0,AO112,0)</f>
        <v>0</v>
      </c>
      <c r="AR112" t="b">
        <f t="shared" ref="AR112:AR143" si="271">IF($C106&gt;0,$C106,FALSE)</f>
        <v>0</v>
      </c>
      <c r="AS112" t="b">
        <f t="shared" ref="AS112:AS143" si="272">IF($F106&gt;0,$F106,FALSE)</f>
        <v>0</v>
      </c>
      <c r="AT112" t="e">
        <f t="shared" si="236"/>
        <v>#N/A</v>
      </c>
      <c r="AU112" t="e">
        <f t="shared" si="237"/>
        <v>#N/A</v>
      </c>
      <c r="AV112">
        <f t="shared" ref="AV112:AV143" si="273">IF($C106&gt;0,AT112,0)</f>
        <v>0</v>
      </c>
      <c r="AW112">
        <f t="shared" ref="AW112:AW143" si="274">IF($F106&gt;0,AU112,0)</f>
        <v>0</v>
      </c>
      <c r="AX112" t="b">
        <f t="shared" ref="AX112:AX143" si="275">IF($C106&gt;0,$C106,FALSE)</f>
        <v>0</v>
      </c>
      <c r="AY112" t="b">
        <f t="shared" ref="AY112:AY143" si="276">IF($G106&gt;0,$G106,FALSE)</f>
        <v>0</v>
      </c>
      <c r="AZ112" t="e">
        <f t="shared" si="238"/>
        <v>#N/A</v>
      </c>
      <c r="BA112" t="e">
        <f t="shared" si="239"/>
        <v>#N/A</v>
      </c>
      <c r="BB112">
        <f t="shared" ref="BB112:BB143" si="277">IF($C106&gt;0,AZ112,0)</f>
        <v>0</v>
      </c>
      <c r="BC112">
        <f t="shared" ref="BC112:BC143" si="278">IF($G106&gt;0,BA112,0)</f>
        <v>0</v>
      </c>
      <c r="BD112" t="b">
        <f t="shared" ref="BD112:BD143" si="279">IF($C106&gt;0,$C106,FALSE)</f>
        <v>0</v>
      </c>
      <c r="BE112" t="b">
        <f t="shared" ref="BE112:BE143" si="280">IF($H106&gt;0,$H106,FALSE)</f>
        <v>0</v>
      </c>
      <c r="BF112" t="e">
        <f t="shared" si="240"/>
        <v>#N/A</v>
      </c>
      <c r="BG112" t="e">
        <f t="shared" si="241"/>
        <v>#N/A</v>
      </c>
      <c r="BH112">
        <f t="shared" ref="BH112:BH143" si="281">IF($C106&gt;0,BF112,0)</f>
        <v>0</v>
      </c>
      <c r="BI112">
        <f t="shared" ref="BI112:BI143" si="282">IF($H106&gt;0,BG112,0)</f>
        <v>0</v>
      </c>
      <c r="BJ112" t="b">
        <f t="shared" ref="BJ112:BJ143" si="283">IF($D106&gt;0,$D106,FALSE)</f>
        <v>0</v>
      </c>
      <c r="BK112" t="b">
        <f t="shared" ref="BK112:BK143" si="284">IF($E106&gt;0,$E106,FALSE)</f>
        <v>0</v>
      </c>
      <c r="BL112" t="e">
        <f t="shared" si="242"/>
        <v>#N/A</v>
      </c>
      <c r="BM112" t="e">
        <f t="shared" si="243"/>
        <v>#N/A</v>
      </c>
      <c r="BN112">
        <f t="shared" ref="BN112:BN143" si="285">IF($D106&gt;0,BL112,0)</f>
        <v>0</v>
      </c>
      <c r="BO112">
        <f t="shared" ref="BO112:BO143" si="286">IF($E106&gt;0,BM112,0)</f>
        <v>0</v>
      </c>
      <c r="BP112" t="b">
        <f t="shared" ref="BP112:BP143" si="287">IF($D106&gt;0,$D106,FALSE)</f>
        <v>0</v>
      </c>
      <c r="BQ112" t="b">
        <f t="shared" ref="BQ112:BQ143" si="288">IF($F106&gt;0,$F106,FALSE)</f>
        <v>0</v>
      </c>
      <c r="BR112" t="e">
        <f t="shared" si="244"/>
        <v>#N/A</v>
      </c>
      <c r="BS112" t="e">
        <f t="shared" si="245"/>
        <v>#N/A</v>
      </c>
      <c r="BT112">
        <f t="shared" ref="BT112:BT143" si="289">IF($D106&gt;0,BR112,0)</f>
        <v>0</v>
      </c>
      <c r="BU112">
        <f t="shared" ref="BU112:BU143" si="290">IF($F106&gt;0,BS112,0)</f>
        <v>0</v>
      </c>
      <c r="BV112" t="b">
        <f t="shared" ref="BV112:BV143" si="291">IF($D106&gt;0,$D106,FALSE)</f>
        <v>0</v>
      </c>
      <c r="BW112" t="b">
        <f t="shared" ref="BW112:BW143" si="292">IF($G106&gt;0,$G106,FALSE)</f>
        <v>0</v>
      </c>
      <c r="BX112" t="e">
        <f t="shared" si="246"/>
        <v>#N/A</v>
      </c>
      <c r="BY112" t="e">
        <f t="shared" si="247"/>
        <v>#N/A</v>
      </c>
      <c r="BZ112">
        <f t="shared" ref="BZ112:BZ143" si="293">IF($D106&gt;0,BX112,0)</f>
        <v>0</v>
      </c>
      <c r="CA112">
        <f t="shared" ref="CA112:CA143" si="294">IF($G106&gt;0,BY112,0)</f>
        <v>0</v>
      </c>
      <c r="CB112" t="b">
        <f t="shared" ref="CB112:CB143" si="295">IF($D106&gt;0,$D106,FALSE)</f>
        <v>0</v>
      </c>
      <c r="CC112" t="b">
        <f t="shared" ref="CC112:CC143" si="296">IF($H106&gt;0,$H106,FALSE)</f>
        <v>0</v>
      </c>
      <c r="CD112" t="e">
        <f t="shared" si="248"/>
        <v>#N/A</v>
      </c>
      <c r="CE112" t="e">
        <f t="shared" si="249"/>
        <v>#N/A</v>
      </c>
      <c r="CF112">
        <f t="shared" ref="CF112:CF143" si="297">IF($D106&gt;0,CD112,0)</f>
        <v>0</v>
      </c>
      <c r="CG112">
        <f t="shared" ref="CG112:CG143" si="298">IF($H106&gt;0,CE112,0)</f>
        <v>0</v>
      </c>
      <c r="CH112" t="b">
        <f t="shared" ref="CH112:CH143" si="299">IF($E106&gt;0,$E106,FALSE)</f>
        <v>0</v>
      </c>
      <c r="CI112" t="b">
        <f t="shared" ref="CI112:CI143" si="300">IF($F106&gt;0,$F106,FALSE)</f>
        <v>0</v>
      </c>
      <c r="CJ112" t="e">
        <f t="shared" si="250"/>
        <v>#N/A</v>
      </c>
      <c r="CK112" t="e">
        <f t="shared" si="251"/>
        <v>#N/A</v>
      </c>
      <c r="CL112">
        <f t="shared" ref="CL112:CL143" si="301">IF($E106&gt;0,CJ112,0)</f>
        <v>0</v>
      </c>
      <c r="CM112">
        <f t="shared" ref="CM112:CM143" si="302">IF($F106&gt;0,CK112,0)</f>
        <v>0</v>
      </c>
      <c r="CN112" t="b">
        <f t="shared" ref="CN112:CN143" si="303">IF($E106&gt;0,$E106,FALSE)</f>
        <v>0</v>
      </c>
      <c r="CO112" t="b">
        <f t="shared" ref="CO112:CO143" si="304">IF($G106&gt;0,$G106,FALSE)</f>
        <v>0</v>
      </c>
      <c r="CP112" t="e">
        <f t="shared" si="252"/>
        <v>#N/A</v>
      </c>
      <c r="CQ112" t="e">
        <f t="shared" si="253"/>
        <v>#N/A</v>
      </c>
      <c r="CR112">
        <f t="shared" ref="CR112:CR143" si="305">IF($E106&gt;0,CP112,0)</f>
        <v>0</v>
      </c>
      <c r="CS112">
        <f t="shared" ref="CS112:CS143" si="306">IF($G106&gt;0,CQ112,0)</f>
        <v>0</v>
      </c>
      <c r="CT112" t="b">
        <f t="shared" ref="CT112:CT143" si="307">IF($E106&gt;0,$E106,FALSE)</f>
        <v>0</v>
      </c>
      <c r="CU112" t="b">
        <f t="shared" ref="CU112:CU143" si="308">IF($H106&gt;0,$H106,FALSE)</f>
        <v>0</v>
      </c>
      <c r="CV112" t="e">
        <f t="shared" si="254"/>
        <v>#N/A</v>
      </c>
      <c r="CW112" t="e">
        <f t="shared" si="255"/>
        <v>#N/A</v>
      </c>
      <c r="CX112">
        <f t="shared" ref="CX112:CX143" si="309">IF($E106&gt;0,CV112,0)</f>
        <v>0</v>
      </c>
      <c r="CY112">
        <f t="shared" ref="CY112:CY143" si="310">IF($H106&gt;0,CW112,0)</f>
        <v>0</v>
      </c>
      <c r="CZ112" t="b">
        <f t="shared" ref="CZ112:CZ143" si="311">IF($F106&gt;0,$F106,FALSE)</f>
        <v>0</v>
      </c>
      <c r="DA112" t="b">
        <f t="shared" ref="DA112:DA143" si="312">IF($G106&gt;0,$G106,FALSE)</f>
        <v>0</v>
      </c>
      <c r="DB112" t="e">
        <f t="shared" si="256"/>
        <v>#N/A</v>
      </c>
      <c r="DC112" t="e">
        <f t="shared" si="257"/>
        <v>#N/A</v>
      </c>
      <c r="DD112">
        <f t="shared" ref="DD112:DD143" si="313">IF($F106&gt;0,DB112,0)</f>
        <v>0</v>
      </c>
      <c r="DE112">
        <f t="shared" ref="DE112:DE143" si="314">IF($G106&gt;0,DC112,0)</f>
        <v>0</v>
      </c>
      <c r="DF112" t="b">
        <f t="shared" ref="DF112:DF143" si="315">IF($F106&gt;0,$F106,FALSE)</f>
        <v>0</v>
      </c>
      <c r="DG112" t="b">
        <f t="shared" ref="DG112:DG143" si="316">IF($H106&gt;0,$H106,FALSE)</f>
        <v>0</v>
      </c>
      <c r="DH112" t="e">
        <f t="shared" si="258"/>
        <v>#N/A</v>
      </c>
      <c r="DI112" t="e">
        <f t="shared" si="259"/>
        <v>#N/A</v>
      </c>
      <c r="DJ112">
        <f t="shared" ref="DJ112:DJ143" si="317">IF($F106&gt;0,DH112,0)</f>
        <v>0</v>
      </c>
      <c r="DK112">
        <f t="shared" ref="DK112:DK143" si="318">IF($H106&gt;0,DI112,0)</f>
        <v>0</v>
      </c>
      <c r="DL112" t="b">
        <f t="shared" ref="DL112:DL143" si="319">IF($G106&gt;0,$G106,FALSE)</f>
        <v>0</v>
      </c>
      <c r="DM112" t="b">
        <f t="shared" ref="DM112:DM143" si="320">IF($H106&gt;0,$H106,FALSE)</f>
        <v>0</v>
      </c>
      <c r="DN112" t="e">
        <f t="shared" si="260"/>
        <v>#N/A</v>
      </c>
      <c r="DO112" t="e">
        <f t="shared" si="261"/>
        <v>#N/A</v>
      </c>
      <c r="DP112">
        <f t="shared" ref="DP112:DP143" si="321">IF($G106&gt;0,DN112,0)</f>
        <v>0</v>
      </c>
      <c r="DQ112">
        <f t="shared" ref="DQ112:DQ143" si="322">IF($H106&gt;0,DO112,0)</f>
        <v>0</v>
      </c>
    </row>
    <row r="113" spans="32:121" x14ac:dyDescent="0.25">
      <c r="AF113" t="b">
        <f t="shared" si="262"/>
        <v>0</v>
      </c>
      <c r="AG113" t="b">
        <f t="shared" si="263"/>
        <v>0</v>
      </c>
      <c r="AH113" t="b">
        <f t="shared" si="264"/>
        <v>0</v>
      </c>
      <c r="AI113" t="b">
        <f t="shared" si="265"/>
        <v>0</v>
      </c>
      <c r="AJ113">
        <f t="shared" si="266"/>
        <v>0</v>
      </c>
      <c r="AK113">
        <f t="shared" si="267"/>
        <v>0</v>
      </c>
      <c r="AL113" t="b">
        <f t="shared" ref="AL113:AL144" si="323">IF($C107&gt;0,C107,FALSE)</f>
        <v>0</v>
      </c>
      <c r="AM113" t="b">
        <f t="shared" si="268"/>
        <v>0</v>
      </c>
      <c r="AN113" t="e">
        <f t="shared" si="234"/>
        <v>#N/A</v>
      </c>
      <c r="AO113" t="e">
        <f t="shared" si="235"/>
        <v>#N/A</v>
      </c>
      <c r="AP113">
        <f t="shared" si="269"/>
        <v>0</v>
      </c>
      <c r="AQ113">
        <f t="shared" si="270"/>
        <v>0</v>
      </c>
      <c r="AR113" t="b">
        <f t="shared" si="271"/>
        <v>0</v>
      </c>
      <c r="AS113" t="b">
        <f t="shared" si="272"/>
        <v>0</v>
      </c>
      <c r="AT113" t="e">
        <f t="shared" si="236"/>
        <v>#N/A</v>
      </c>
      <c r="AU113" t="e">
        <f t="shared" si="237"/>
        <v>#N/A</v>
      </c>
      <c r="AV113">
        <f t="shared" si="273"/>
        <v>0</v>
      </c>
      <c r="AW113">
        <f t="shared" si="274"/>
        <v>0</v>
      </c>
      <c r="AX113" t="b">
        <f t="shared" si="275"/>
        <v>0</v>
      </c>
      <c r="AY113" t="b">
        <f t="shared" si="276"/>
        <v>0</v>
      </c>
      <c r="AZ113" t="e">
        <f t="shared" si="238"/>
        <v>#N/A</v>
      </c>
      <c r="BA113" t="e">
        <f t="shared" si="239"/>
        <v>#N/A</v>
      </c>
      <c r="BB113">
        <f t="shared" si="277"/>
        <v>0</v>
      </c>
      <c r="BC113">
        <f t="shared" si="278"/>
        <v>0</v>
      </c>
      <c r="BD113" t="b">
        <f t="shared" si="279"/>
        <v>0</v>
      </c>
      <c r="BE113" t="b">
        <f t="shared" si="280"/>
        <v>0</v>
      </c>
      <c r="BF113" t="e">
        <f t="shared" si="240"/>
        <v>#N/A</v>
      </c>
      <c r="BG113" t="e">
        <f t="shared" si="241"/>
        <v>#N/A</v>
      </c>
      <c r="BH113">
        <f t="shared" si="281"/>
        <v>0</v>
      </c>
      <c r="BI113">
        <f t="shared" si="282"/>
        <v>0</v>
      </c>
      <c r="BJ113" t="b">
        <f t="shared" si="283"/>
        <v>0</v>
      </c>
      <c r="BK113" t="b">
        <f t="shared" si="284"/>
        <v>0</v>
      </c>
      <c r="BL113" t="e">
        <f t="shared" si="242"/>
        <v>#N/A</v>
      </c>
      <c r="BM113" t="e">
        <f t="shared" si="243"/>
        <v>#N/A</v>
      </c>
      <c r="BN113">
        <f t="shared" si="285"/>
        <v>0</v>
      </c>
      <c r="BO113">
        <f t="shared" si="286"/>
        <v>0</v>
      </c>
      <c r="BP113" t="b">
        <f t="shared" si="287"/>
        <v>0</v>
      </c>
      <c r="BQ113" t="b">
        <f t="shared" si="288"/>
        <v>0</v>
      </c>
      <c r="BR113" t="e">
        <f t="shared" si="244"/>
        <v>#N/A</v>
      </c>
      <c r="BS113" t="e">
        <f t="shared" si="245"/>
        <v>#N/A</v>
      </c>
      <c r="BT113">
        <f t="shared" si="289"/>
        <v>0</v>
      </c>
      <c r="BU113">
        <f t="shared" si="290"/>
        <v>0</v>
      </c>
      <c r="BV113" t="b">
        <f t="shared" si="291"/>
        <v>0</v>
      </c>
      <c r="BW113" t="b">
        <f t="shared" si="292"/>
        <v>0</v>
      </c>
      <c r="BX113" t="e">
        <f t="shared" si="246"/>
        <v>#N/A</v>
      </c>
      <c r="BY113" t="e">
        <f t="shared" si="247"/>
        <v>#N/A</v>
      </c>
      <c r="BZ113">
        <f t="shared" si="293"/>
        <v>0</v>
      </c>
      <c r="CA113">
        <f t="shared" si="294"/>
        <v>0</v>
      </c>
      <c r="CB113" t="b">
        <f t="shared" si="295"/>
        <v>0</v>
      </c>
      <c r="CC113" t="b">
        <f t="shared" si="296"/>
        <v>0</v>
      </c>
      <c r="CD113" t="e">
        <f t="shared" si="248"/>
        <v>#N/A</v>
      </c>
      <c r="CE113" t="e">
        <f t="shared" si="249"/>
        <v>#N/A</v>
      </c>
      <c r="CF113">
        <f t="shared" si="297"/>
        <v>0</v>
      </c>
      <c r="CG113">
        <f t="shared" si="298"/>
        <v>0</v>
      </c>
      <c r="CH113" t="b">
        <f t="shared" si="299"/>
        <v>0</v>
      </c>
      <c r="CI113" t="b">
        <f t="shared" si="300"/>
        <v>0</v>
      </c>
      <c r="CJ113" t="e">
        <f t="shared" si="250"/>
        <v>#N/A</v>
      </c>
      <c r="CK113" t="e">
        <f t="shared" si="251"/>
        <v>#N/A</v>
      </c>
      <c r="CL113">
        <f t="shared" si="301"/>
        <v>0</v>
      </c>
      <c r="CM113">
        <f t="shared" si="302"/>
        <v>0</v>
      </c>
      <c r="CN113" t="b">
        <f t="shared" si="303"/>
        <v>0</v>
      </c>
      <c r="CO113" t="b">
        <f t="shared" si="304"/>
        <v>0</v>
      </c>
      <c r="CP113" t="e">
        <f t="shared" si="252"/>
        <v>#N/A</v>
      </c>
      <c r="CQ113" t="e">
        <f t="shared" si="253"/>
        <v>#N/A</v>
      </c>
      <c r="CR113">
        <f t="shared" si="305"/>
        <v>0</v>
      </c>
      <c r="CS113">
        <f t="shared" si="306"/>
        <v>0</v>
      </c>
      <c r="CT113" t="b">
        <f t="shared" si="307"/>
        <v>0</v>
      </c>
      <c r="CU113" t="b">
        <f t="shared" si="308"/>
        <v>0</v>
      </c>
      <c r="CV113" t="e">
        <f t="shared" si="254"/>
        <v>#N/A</v>
      </c>
      <c r="CW113" t="e">
        <f t="shared" si="255"/>
        <v>#N/A</v>
      </c>
      <c r="CX113">
        <f t="shared" si="309"/>
        <v>0</v>
      </c>
      <c r="CY113">
        <f t="shared" si="310"/>
        <v>0</v>
      </c>
      <c r="CZ113" t="b">
        <f t="shared" si="311"/>
        <v>0</v>
      </c>
      <c r="DA113" t="b">
        <f t="shared" si="312"/>
        <v>0</v>
      </c>
      <c r="DB113" t="e">
        <f t="shared" si="256"/>
        <v>#N/A</v>
      </c>
      <c r="DC113" t="e">
        <f t="shared" si="257"/>
        <v>#N/A</v>
      </c>
      <c r="DD113">
        <f t="shared" si="313"/>
        <v>0</v>
      </c>
      <c r="DE113">
        <f t="shared" si="314"/>
        <v>0</v>
      </c>
      <c r="DF113" t="b">
        <f t="shared" si="315"/>
        <v>0</v>
      </c>
      <c r="DG113" t="b">
        <f t="shared" si="316"/>
        <v>0</v>
      </c>
      <c r="DH113" t="e">
        <f t="shared" si="258"/>
        <v>#N/A</v>
      </c>
      <c r="DI113" t="e">
        <f t="shared" si="259"/>
        <v>#N/A</v>
      </c>
      <c r="DJ113">
        <f t="shared" si="317"/>
        <v>0</v>
      </c>
      <c r="DK113">
        <f t="shared" si="318"/>
        <v>0</v>
      </c>
      <c r="DL113" t="b">
        <f t="shared" si="319"/>
        <v>0</v>
      </c>
      <c r="DM113" t="b">
        <f t="shared" si="320"/>
        <v>0</v>
      </c>
      <c r="DN113" t="e">
        <f t="shared" si="260"/>
        <v>#N/A</v>
      </c>
      <c r="DO113" t="e">
        <f t="shared" si="261"/>
        <v>#N/A</v>
      </c>
      <c r="DP113">
        <f t="shared" si="321"/>
        <v>0</v>
      </c>
      <c r="DQ113">
        <f t="shared" si="322"/>
        <v>0</v>
      </c>
    </row>
    <row r="114" spans="32:121" x14ac:dyDescent="0.25">
      <c r="AF114" t="b">
        <f t="shared" si="262"/>
        <v>0</v>
      </c>
      <c r="AG114" t="b">
        <f t="shared" si="263"/>
        <v>0</v>
      </c>
      <c r="AH114" t="b">
        <f t="shared" si="264"/>
        <v>0</v>
      </c>
      <c r="AI114" t="b">
        <f t="shared" si="265"/>
        <v>0</v>
      </c>
      <c r="AJ114">
        <f t="shared" si="266"/>
        <v>0</v>
      </c>
      <c r="AK114">
        <f t="shared" si="267"/>
        <v>0</v>
      </c>
      <c r="AL114" t="b">
        <f t="shared" si="323"/>
        <v>0</v>
      </c>
      <c r="AM114" t="b">
        <f t="shared" si="268"/>
        <v>0</v>
      </c>
      <c r="AN114" t="e">
        <f t="shared" si="234"/>
        <v>#N/A</v>
      </c>
      <c r="AO114" t="e">
        <f t="shared" si="235"/>
        <v>#N/A</v>
      </c>
      <c r="AP114">
        <f t="shared" si="269"/>
        <v>0</v>
      </c>
      <c r="AQ114">
        <f t="shared" si="270"/>
        <v>0</v>
      </c>
      <c r="AR114" t="b">
        <f t="shared" si="271"/>
        <v>0</v>
      </c>
      <c r="AS114" t="b">
        <f t="shared" si="272"/>
        <v>0</v>
      </c>
      <c r="AT114" t="e">
        <f t="shared" si="236"/>
        <v>#N/A</v>
      </c>
      <c r="AU114" t="e">
        <f t="shared" si="237"/>
        <v>#N/A</v>
      </c>
      <c r="AV114">
        <f t="shared" si="273"/>
        <v>0</v>
      </c>
      <c r="AW114">
        <f t="shared" si="274"/>
        <v>0</v>
      </c>
      <c r="AX114" t="b">
        <f t="shared" si="275"/>
        <v>0</v>
      </c>
      <c r="AY114" t="b">
        <f t="shared" si="276"/>
        <v>0</v>
      </c>
      <c r="AZ114" t="e">
        <f t="shared" si="238"/>
        <v>#N/A</v>
      </c>
      <c r="BA114" t="e">
        <f t="shared" si="239"/>
        <v>#N/A</v>
      </c>
      <c r="BB114">
        <f t="shared" si="277"/>
        <v>0</v>
      </c>
      <c r="BC114">
        <f t="shared" si="278"/>
        <v>0</v>
      </c>
      <c r="BD114" t="b">
        <f t="shared" si="279"/>
        <v>0</v>
      </c>
      <c r="BE114" t="b">
        <f t="shared" si="280"/>
        <v>0</v>
      </c>
      <c r="BF114" t="e">
        <f t="shared" si="240"/>
        <v>#N/A</v>
      </c>
      <c r="BG114" t="e">
        <f t="shared" si="241"/>
        <v>#N/A</v>
      </c>
      <c r="BH114">
        <f t="shared" si="281"/>
        <v>0</v>
      </c>
      <c r="BI114">
        <f t="shared" si="282"/>
        <v>0</v>
      </c>
      <c r="BJ114" t="b">
        <f t="shared" si="283"/>
        <v>0</v>
      </c>
      <c r="BK114" t="b">
        <f t="shared" si="284"/>
        <v>0</v>
      </c>
      <c r="BL114" t="e">
        <f t="shared" si="242"/>
        <v>#N/A</v>
      </c>
      <c r="BM114" t="e">
        <f t="shared" si="243"/>
        <v>#N/A</v>
      </c>
      <c r="BN114">
        <f t="shared" si="285"/>
        <v>0</v>
      </c>
      <c r="BO114">
        <f t="shared" si="286"/>
        <v>0</v>
      </c>
      <c r="BP114" t="b">
        <f t="shared" si="287"/>
        <v>0</v>
      </c>
      <c r="BQ114" t="b">
        <f t="shared" si="288"/>
        <v>0</v>
      </c>
      <c r="BR114" t="e">
        <f t="shared" si="244"/>
        <v>#N/A</v>
      </c>
      <c r="BS114" t="e">
        <f t="shared" si="245"/>
        <v>#N/A</v>
      </c>
      <c r="BT114">
        <f t="shared" si="289"/>
        <v>0</v>
      </c>
      <c r="BU114">
        <f t="shared" si="290"/>
        <v>0</v>
      </c>
      <c r="BV114" t="b">
        <f t="shared" si="291"/>
        <v>0</v>
      </c>
      <c r="BW114" t="b">
        <f t="shared" si="292"/>
        <v>0</v>
      </c>
      <c r="BX114" t="e">
        <f t="shared" si="246"/>
        <v>#N/A</v>
      </c>
      <c r="BY114" t="e">
        <f t="shared" si="247"/>
        <v>#N/A</v>
      </c>
      <c r="BZ114">
        <f t="shared" si="293"/>
        <v>0</v>
      </c>
      <c r="CA114">
        <f t="shared" si="294"/>
        <v>0</v>
      </c>
      <c r="CB114" t="b">
        <f t="shared" si="295"/>
        <v>0</v>
      </c>
      <c r="CC114" t="b">
        <f t="shared" si="296"/>
        <v>0</v>
      </c>
      <c r="CD114" t="e">
        <f t="shared" si="248"/>
        <v>#N/A</v>
      </c>
      <c r="CE114" t="e">
        <f t="shared" si="249"/>
        <v>#N/A</v>
      </c>
      <c r="CF114">
        <f t="shared" si="297"/>
        <v>0</v>
      </c>
      <c r="CG114">
        <f t="shared" si="298"/>
        <v>0</v>
      </c>
      <c r="CH114" t="b">
        <f t="shared" si="299"/>
        <v>0</v>
      </c>
      <c r="CI114" t="b">
        <f t="shared" si="300"/>
        <v>0</v>
      </c>
      <c r="CJ114" t="e">
        <f t="shared" si="250"/>
        <v>#N/A</v>
      </c>
      <c r="CK114" t="e">
        <f t="shared" si="251"/>
        <v>#N/A</v>
      </c>
      <c r="CL114">
        <f t="shared" si="301"/>
        <v>0</v>
      </c>
      <c r="CM114">
        <f t="shared" si="302"/>
        <v>0</v>
      </c>
      <c r="CN114" t="b">
        <f t="shared" si="303"/>
        <v>0</v>
      </c>
      <c r="CO114" t="b">
        <f t="shared" si="304"/>
        <v>0</v>
      </c>
      <c r="CP114" t="e">
        <f t="shared" si="252"/>
        <v>#N/A</v>
      </c>
      <c r="CQ114" t="e">
        <f t="shared" si="253"/>
        <v>#N/A</v>
      </c>
      <c r="CR114">
        <f t="shared" si="305"/>
        <v>0</v>
      </c>
      <c r="CS114">
        <f t="shared" si="306"/>
        <v>0</v>
      </c>
      <c r="CT114" t="b">
        <f t="shared" si="307"/>
        <v>0</v>
      </c>
      <c r="CU114" t="b">
        <f t="shared" si="308"/>
        <v>0</v>
      </c>
      <c r="CV114" t="e">
        <f t="shared" si="254"/>
        <v>#N/A</v>
      </c>
      <c r="CW114" t="e">
        <f t="shared" si="255"/>
        <v>#N/A</v>
      </c>
      <c r="CX114">
        <f t="shared" si="309"/>
        <v>0</v>
      </c>
      <c r="CY114">
        <f t="shared" si="310"/>
        <v>0</v>
      </c>
      <c r="CZ114" t="b">
        <f t="shared" si="311"/>
        <v>0</v>
      </c>
      <c r="DA114" t="b">
        <f t="shared" si="312"/>
        <v>0</v>
      </c>
      <c r="DB114" t="e">
        <f t="shared" si="256"/>
        <v>#N/A</v>
      </c>
      <c r="DC114" t="e">
        <f t="shared" si="257"/>
        <v>#N/A</v>
      </c>
      <c r="DD114">
        <f t="shared" si="313"/>
        <v>0</v>
      </c>
      <c r="DE114">
        <f t="shared" si="314"/>
        <v>0</v>
      </c>
      <c r="DF114" t="b">
        <f t="shared" si="315"/>
        <v>0</v>
      </c>
      <c r="DG114" t="b">
        <f t="shared" si="316"/>
        <v>0</v>
      </c>
      <c r="DH114" t="e">
        <f t="shared" si="258"/>
        <v>#N/A</v>
      </c>
      <c r="DI114" t="e">
        <f t="shared" si="259"/>
        <v>#N/A</v>
      </c>
      <c r="DJ114">
        <f t="shared" si="317"/>
        <v>0</v>
      </c>
      <c r="DK114">
        <f t="shared" si="318"/>
        <v>0</v>
      </c>
      <c r="DL114" t="b">
        <f t="shared" si="319"/>
        <v>0</v>
      </c>
      <c r="DM114" t="b">
        <f t="shared" si="320"/>
        <v>0</v>
      </c>
      <c r="DN114" t="e">
        <f t="shared" si="260"/>
        <v>#N/A</v>
      </c>
      <c r="DO114" t="e">
        <f t="shared" si="261"/>
        <v>#N/A</v>
      </c>
      <c r="DP114">
        <f t="shared" si="321"/>
        <v>0</v>
      </c>
      <c r="DQ114">
        <f t="shared" si="322"/>
        <v>0</v>
      </c>
    </row>
    <row r="115" spans="32:121" x14ac:dyDescent="0.25">
      <c r="AF115" t="b">
        <f t="shared" si="262"/>
        <v>0</v>
      </c>
      <c r="AG115" t="b">
        <f t="shared" si="263"/>
        <v>0</v>
      </c>
      <c r="AH115" t="b">
        <f t="shared" si="264"/>
        <v>0</v>
      </c>
      <c r="AI115" t="b">
        <f t="shared" si="265"/>
        <v>0</v>
      </c>
      <c r="AJ115">
        <f t="shared" si="266"/>
        <v>0</v>
      </c>
      <c r="AK115">
        <f t="shared" si="267"/>
        <v>0</v>
      </c>
      <c r="AL115" t="b">
        <f t="shared" si="323"/>
        <v>0</v>
      </c>
      <c r="AM115" t="b">
        <f t="shared" si="268"/>
        <v>0</v>
      </c>
      <c r="AN115" t="e">
        <f t="shared" si="234"/>
        <v>#N/A</v>
      </c>
      <c r="AO115" t="e">
        <f t="shared" si="235"/>
        <v>#N/A</v>
      </c>
      <c r="AP115">
        <f t="shared" si="269"/>
        <v>0</v>
      </c>
      <c r="AQ115">
        <f t="shared" si="270"/>
        <v>0</v>
      </c>
      <c r="AR115" t="b">
        <f t="shared" si="271"/>
        <v>0</v>
      </c>
      <c r="AS115" t="b">
        <f t="shared" si="272"/>
        <v>0</v>
      </c>
      <c r="AT115" t="e">
        <f t="shared" si="236"/>
        <v>#N/A</v>
      </c>
      <c r="AU115" t="e">
        <f t="shared" si="237"/>
        <v>#N/A</v>
      </c>
      <c r="AV115">
        <f t="shared" si="273"/>
        <v>0</v>
      </c>
      <c r="AW115">
        <f t="shared" si="274"/>
        <v>0</v>
      </c>
      <c r="AX115" t="b">
        <f t="shared" si="275"/>
        <v>0</v>
      </c>
      <c r="AY115" t="b">
        <f t="shared" si="276"/>
        <v>0</v>
      </c>
      <c r="AZ115" t="e">
        <f t="shared" si="238"/>
        <v>#N/A</v>
      </c>
      <c r="BA115" t="e">
        <f t="shared" si="239"/>
        <v>#N/A</v>
      </c>
      <c r="BB115">
        <f t="shared" si="277"/>
        <v>0</v>
      </c>
      <c r="BC115">
        <f t="shared" si="278"/>
        <v>0</v>
      </c>
      <c r="BD115" t="b">
        <f t="shared" si="279"/>
        <v>0</v>
      </c>
      <c r="BE115" t="b">
        <f t="shared" si="280"/>
        <v>0</v>
      </c>
      <c r="BF115" t="e">
        <f t="shared" si="240"/>
        <v>#N/A</v>
      </c>
      <c r="BG115" t="e">
        <f t="shared" si="241"/>
        <v>#N/A</v>
      </c>
      <c r="BH115">
        <f t="shared" si="281"/>
        <v>0</v>
      </c>
      <c r="BI115">
        <f t="shared" si="282"/>
        <v>0</v>
      </c>
      <c r="BJ115" t="b">
        <f t="shared" si="283"/>
        <v>0</v>
      </c>
      <c r="BK115" t="b">
        <f t="shared" si="284"/>
        <v>0</v>
      </c>
      <c r="BL115" t="e">
        <f t="shared" si="242"/>
        <v>#N/A</v>
      </c>
      <c r="BM115" t="e">
        <f t="shared" si="243"/>
        <v>#N/A</v>
      </c>
      <c r="BN115">
        <f t="shared" si="285"/>
        <v>0</v>
      </c>
      <c r="BO115">
        <f t="shared" si="286"/>
        <v>0</v>
      </c>
      <c r="BP115" t="b">
        <f t="shared" si="287"/>
        <v>0</v>
      </c>
      <c r="BQ115" t="b">
        <f t="shared" si="288"/>
        <v>0</v>
      </c>
      <c r="BR115" t="e">
        <f t="shared" si="244"/>
        <v>#N/A</v>
      </c>
      <c r="BS115" t="e">
        <f t="shared" si="245"/>
        <v>#N/A</v>
      </c>
      <c r="BT115">
        <f t="shared" si="289"/>
        <v>0</v>
      </c>
      <c r="BU115">
        <f t="shared" si="290"/>
        <v>0</v>
      </c>
      <c r="BV115" t="b">
        <f t="shared" si="291"/>
        <v>0</v>
      </c>
      <c r="BW115" t="b">
        <f t="shared" si="292"/>
        <v>0</v>
      </c>
      <c r="BX115" t="e">
        <f t="shared" si="246"/>
        <v>#N/A</v>
      </c>
      <c r="BY115" t="e">
        <f t="shared" si="247"/>
        <v>#N/A</v>
      </c>
      <c r="BZ115">
        <f t="shared" si="293"/>
        <v>0</v>
      </c>
      <c r="CA115">
        <f t="shared" si="294"/>
        <v>0</v>
      </c>
      <c r="CB115" t="b">
        <f t="shared" si="295"/>
        <v>0</v>
      </c>
      <c r="CC115" t="b">
        <f t="shared" si="296"/>
        <v>0</v>
      </c>
      <c r="CD115" t="e">
        <f t="shared" si="248"/>
        <v>#N/A</v>
      </c>
      <c r="CE115" t="e">
        <f t="shared" si="249"/>
        <v>#N/A</v>
      </c>
      <c r="CF115">
        <f t="shared" si="297"/>
        <v>0</v>
      </c>
      <c r="CG115">
        <f t="shared" si="298"/>
        <v>0</v>
      </c>
      <c r="CH115" t="b">
        <f t="shared" si="299"/>
        <v>0</v>
      </c>
      <c r="CI115" t="b">
        <f t="shared" si="300"/>
        <v>0</v>
      </c>
      <c r="CJ115" t="e">
        <f t="shared" si="250"/>
        <v>#N/A</v>
      </c>
      <c r="CK115" t="e">
        <f t="shared" si="251"/>
        <v>#N/A</v>
      </c>
      <c r="CL115">
        <f t="shared" si="301"/>
        <v>0</v>
      </c>
      <c r="CM115">
        <f t="shared" si="302"/>
        <v>0</v>
      </c>
      <c r="CN115" t="b">
        <f t="shared" si="303"/>
        <v>0</v>
      </c>
      <c r="CO115" t="b">
        <f t="shared" si="304"/>
        <v>0</v>
      </c>
      <c r="CP115" t="e">
        <f t="shared" si="252"/>
        <v>#N/A</v>
      </c>
      <c r="CQ115" t="e">
        <f t="shared" si="253"/>
        <v>#N/A</v>
      </c>
      <c r="CR115">
        <f t="shared" si="305"/>
        <v>0</v>
      </c>
      <c r="CS115">
        <f t="shared" si="306"/>
        <v>0</v>
      </c>
      <c r="CT115" t="b">
        <f t="shared" si="307"/>
        <v>0</v>
      </c>
      <c r="CU115" t="b">
        <f t="shared" si="308"/>
        <v>0</v>
      </c>
      <c r="CV115" t="e">
        <f t="shared" si="254"/>
        <v>#N/A</v>
      </c>
      <c r="CW115" t="e">
        <f t="shared" si="255"/>
        <v>#N/A</v>
      </c>
      <c r="CX115">
        <f t="shared" si="309"/>
        <v>0</v>
      </c>
      <c r="CY115">
        <f t="shared" si="310"/>
        <v>0</v>
      </c>
      <c r="CZ115" t="b">
        <f t="shared" si="311"/>
        <v>0</v>
      </c>
      <c r="DA115" t="b">
        <f t="shared" si="312"/>
        <v>0</v>
      </c>
      <c r="DB115" t="e">
        <f t="shared" si="256"/>
        <v>#N/A</v>
      </c>
      <c r="DC115" t="e">
        <f t="shared" si="257"/>
        <v>#N/A</v>
      </c>
      <c r="DD115">
        <f t="shared" si="313"/>
        <v>0</v>
      </c>
      <c r="DE115">
        <f t="shared" si="314"/>
        <v>0</v>
      </c>
      <c r="DF115" t="b">
        <f t="shared" si="315"/>
        <v>0</v>
      </c>
      <c r="DG115" t="b">
        <f t="shared" si="316"/>
        <v>0</v>
      </c>
      <c r="DH115" t="e">
        <f t="shared" si="258"/>
        <v>#N/A</v>
      </c>
      <c r="DI115" t="e">
        <f t="shared" si="259"/>
        <v>#N/A</v>
      </c>
      <c r="DJ115">
        <f t="shared" si="317"/>
        <v>0</v>
      </c>
      <c r="DK115">
        <f t="shared" si="318"/>
        <v>0</v>
      </c>
      <c r="DL115" t="b">
        <f t="shared" si="319"/>
        <v>0</v>
      </c>
      <c r="DM115" t="b">
        <f t="shared" si="320"/>
        <v>0</v>
      </c>
      <c r="DN115" t="e">
        <f t="shared" si="260"/>
        <v>#N/A</v>
      </c>
      <c r="DO115" t="e">
        <f t="shared" si="261"/>
        <v>#N/A</v>
      </c>
      <c r="DP115">
        <f t="shared" si="321"/>
        <v>0</v>
      </c>
      <c r="DQ115">
        <f t="shared" si="322"/>
        <v>0</v>
      </c>
    </row>
  </sheetData>
  <mergeCells count="8">
    <mergeCell ref="J14:K14"/>
    <mergeCell ref="B2:H6"/>
    <mergeCell ref="M16:Q20"/>
    <mergeCell ref="K37:O37"/>
    <mergeCell ref="J24:P24"/>
    <mergeCell ref="J23:P23"/>
    <mergeCell ref="L38:M38"/>
    <mergeCell ref="N38:O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McCarroll</dc:creator>
  <cp:lastModifiedBy>Danny McCarroll</cp:lastModifiedBy>
  <dcterms:created xsi:type="dcterms:W3CDTF">2016-03-10T08:20:31Z</dcterms:created>
  <dcterms:modified xsi:type="dcterms:W3CDTF">2016-11-03T12:13:28Z</dcterms:modified>
</cp:coreProperties>
</file>