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nny\Dropbox\Current calculators\Ch.10 Correlation\"/>
    </mc:Choice>
  </mc:AlternateContent>
  <bookViews>
    <workbookView xWindow="0" yWindow="0" windowWidth="19200" windowHeight="9045"/>
  </bookViews>
  <sheets>
    <sheet name="Correlation n=500" sheetId="4"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 i="4" l="1"/>
  <c r="W4" i="4"/>
  <c r="R6" i="4"/>
  <c r="S5" i="4"/>
  <c r="V12" i="4" l="1"/>
  <c r="W12" i="4"/>
  <c r="V13" i="4"/>
  <c r="W13" i="4"/>
  <c r="V14" i="4"/>
  <c r="W14" i="4"/>
  <c r="V15" i="4"/>
  <c r="W15" i="4"/>
  <c r="V16" i="4"/>
  <c r="W16" i="4"/>
  <c r="V17" i="4"/>
  <c r="W17" i="4"/>
  <c r="V18" i="4"/>
  <c r="W18" i="4"/>
  <c r="V19" i="4"/>
  <c r="W19" i="4"/>
  <c r="V20" i="4"/>
  <c r="W20" i="4"/>
  <c r="V21" i="4"/>
  <c r="W21" i="4"/>
  <c r="V22" i="4"/>
  <c r="W22" i="4"/>
  <c r="V23" i="4"/>
  <c r="W23" i="4"/>
  <c r="V24" i="4"/>
  <c r="W24" i="4"/>
  <c r="V25" i="4"/>
  <c r="W25" i="4"/>
  <c r="V26" i="4"/>
  <c r="W26" i="4"/>
  <c r="V27" i="4"/>
  <c r="W27" i="4"/>
  <c r="V28" i="4"/>
  <c r="W28" i="4"/>
  <c r="V29" i="4"/>
  <c r="W29" i="4"/>
  <c r="V30" i="4"/>
  <c r="W30" i="4"/>
  <c r="V31" i="4"/>
  <c r="W31" i="4"/>
  <c r="V32" i="4"/>
  <c r="W32" i="4"/>
  <c r="V33" i="4"/>
  <c r="W33" i="4"/>
  <c r="V34" i="4"/>
  <c r="W34" i="4"/>
  <c r="V35" i="4"/>
  <c r="W35" i="4"/>
  <c r="V36" i="4"/>
  <c r="W36" i="4"/>
  <c r="V37" i="4"/>
  <c r="W37" i="4"/>
  <c r="V38" i="4"/>
  <c r="W38" i="4"/>
  <c r="V39" i="4"/>
  <c r="W39" i="4"/>
  <c r="V40" i="4"/>
  <c r="W40" i="4"/>
  <c r="V41" i="4"/>
  <c r="W41" i="4"/>
  <c r="V42" i="4"/>
  <c r="W42" i="4"/>
  <c r="V43" i="4"/>
  <c r="W43" i="4"/>
  <c r="V44" i="4"/>
  <c r="W44" i="4"/>
  <c r="V45" i="4"/>
  <c r="W45" i="4"/>
  <c r="V46" i="4"/>
  <c r="W46" i="4"/>
  <c r="V47" i="4"/>
  <c r="W47" i="4"/>
  <c r="V48" i="4"/>
  <c r="W48" i="4"/>
  <c r="V49" i="4"/>
  <c r="W49" i="4"/>
  <c r="V50" i="4"/>
  <c r="W50" i="4"/>
  <c r="V51" i="4"/>
  <c r="W51" i="4"/>
  <c r="V52" i="4"/>
  <c r="W52" i="4"/>
  <c r="V53" i="4"/>
  <c r="W53" i="4"/>
  <c r="V54" i="4"/>
  <c r="W54" i="4"/>
  <c r="V55" i="4"/>
  <c r="W55" i="4"/>
  <c r="V56" i="4"/>
  <c r="W56" i="4"/>
  <c r="V57" i="4"/>
  <c r="W57" i="4"/>
  <c r="V58" i="4"/>
  <c r="W58" i="4"/>
  <c r="V59" i="4"/>
  <c r="W59" i="4"/>
  <c r="V60" i="4"/>
  <c r="W60" i="4"/>
  <c r="V61" i="4"/>
  <c r="W61" i="4"/>
  <c r="V62" i="4"/>
  <c r="W62" i="4"/>
  <c r="V63" i="4"/>
  <c r="W63" i="4"/>
  <c r="V64" i="4"/>
  <c r="W64" i="4"/>
  <c r="V65" i="4"/>
  <c r="W65" i="4"/>
  <c r="V66" i="4"/>
  <c r="W66" i="4"/>
  <c r="V67" i="4"/>
  <c r="W67" i="4"/>
  <c r="V68" i="4"/>
  <c r="W68" i="4"/>
  <c r="V69" i="4"/>
  <c r="W69" i="4"/>
  <c r="V70" i="4"/>
  <c r="W70" i="4"/>
  <c r="V71" i="4"/>
  <c r="W71" i="4"/>
  <c r="V72" i="4"/>
  <c r="W72" i="4"/>
  <c r="V73" i="4"/>
  <c r="W73" i="4"/>
  <c r="V74" i="4"/>
  <c r="W74" i="4"/>
  <c r="V75" i="4"/>
  <c r="W75" i="4"/>
  <c r="V76" i="4"/>
  <c r="W76" i="4"/>
  <c r="V77" i="4"/>
  <c r="W77" i="4"/>
  <c r="V78" i="4"/>
  <c r="W78" i="4"/>
  <c r="V79" i="4"/>
  <c r="W79" i="4"/>
  <c r="V80" i="4"/>
  <c r="W80" i="4"/>
  <c r="V81" i="4"/>
  <c r="W81" i="4"/>
  <c r="V82" i="4"/>
  <c r="W82" i="4"/>
  <c r="V83" i="4"/>
  <c r="W83" i="4"/>
  <c r="V84" i="4"/>
  <c r="W84" i="4"/>
  <c r="V85" i="4"/>
  <c r="W85" i="4"/>
  <c r="V86" i="4"/>
  <c r="W86" i="4"/>
  <c r="V87" i="4"/>
  <c r="W87" i="4"/>
  <c r="V88" i="4"/>
  <c r="W88" i="4"/>
  <c r="V89" i="4"/>
  <c r="W89" i="4"/>
  <c r="V90" i="4"/>
  <c r="W90" i="4"/>
  <c r="V91" i="4"/>
  <c r="W91" i="4"/>
  <c r="V92" i="4"/>
  <c r="W92" i="4"/>
  <c r="V93" i="4"/>
  <c r="W93" i="4"/>
  <c r="V94" i="4"/>
  <c r="W94" i="4"/>
  <c r="V95" i="4"/>
  <c r="W95" i="4"/>
  <c r="V96" i="4"/>
  <c r="W96" i="4"/>
  <c r="V97" i="4"/>
  <c r="W97" i="4"/>
  <c r="V98" i="4"/>
  <c r="W98" i="4"/>
  <c r="V99" i="4"/>
  <c r="W99" i="4"/>
  <c r="V100" i="4"/>
  <c r="W100" i="4"/>
  <c r="V101" i="4"/>
  <c r="W101" i="4"/>
  <c r="V102" i="4"/>
  <c r="W102" i="4"/>
  <c r="V103" i="4"/>
  <c r="W103" i="4"/>
  <c r="V104" i="4"/>
  <c r="W104" i="4"/>
  <c r="V105" i="4"/>
  <c r="W105" i="4"/>
  <c r="V106" i="4"/>
  <c r="W106" i="4"/>
  <c r="V107" i="4"/>
  <c r="W107" i="4"/>
  <c r="V108" i="4"/>
  <c r="W108" i="4"/>
  <c r="V109" i="4"/>
  <c r="W109" i="4"/>
  <c r="V110" i="4"/>
  <c r="W110" i="4"/>
  <c r="V111" i="4"/>
  <c r="W111" i="4"/>
  <c r="V112" i="4"/>
  <c r="W112" i="4"/>
  <c r="V113" i="4"/>
  <c r="W113" i="4"/>
  <c r="V114" i="4"/>
  <c r="W114" i="4"/>
  <c r="V115" i="4"/>
  <c r="W115" i="4"/>
  <c r="V116" i="4"/>
  <c r="W116" i="4"/>
  <c r="V117" i="4"/>
  <c r="W117" i="4"/>
  <c r="V118" i="4"/>
  <c r="W118" i="4"/>
  <c r="V119" i="4"/>
  <c r="W119" i="4"/>
  <c r="V120" i="4"/>
  <c r="W120" i="4"/>
  <c r="V121" i="4"/>
  <c r="W121" i="4"/>
  <c r="V122" i="4"/>
  <c r="W122" i="4"/>
  <c r="V123" i="4"/>
  <c r="W123" i="4"/>
  <c r="V124" i="4"/>
  <c r="W124" i="4"/>
  <c r="V125" i="4"/>
  <c r="W125" i="4"/>
  <c r="V126" i="4"/>
  <c r="W126" i="4"/>
  <c r="V127" i="4"/>
  <c r="W127" i="4"/>
  <c r="V128" i="4"/>
  <c r="W128" i="4"/>
  <c r="V129" i="4"/>
  <c r="W129" i="4"/>
  <c r="V130" i="4"/>
  <c r="W130" i="4"/>
  <c r="V131" i="4"/>
  <c r="W131" i="4"/>
  <c r="V132" i="4"/>
  <c r="W132" i="4"/>
  <c r="V133" i="4"/>
  <c r="W133" i="4"/>
  <c r="V134" i="4"/>
  <c r="W134" i="4"/>
  <c r="V135" i="4"/>
  <c r="W135" i="4"/>
  <c r="V136" i="4"/>
  <c r="W136" i="4"/>
  <c r="V137" i="4"/>
  <c r="W137" i="4"/>
  <c r="V138" i="4"/>
  <c r="W138" i="4"/>
  <c r="V139" i="4"/>
  <c r="W139" i="4"/>
  <c r="V140" i="4"/>
  <c r="W140" i="4"/>
  <c r="V141" i="4"/>
  <c r="W141" i="4"/>
  <c r="V142" i="4"/>
  <c r="W142" i="4"/>
  <c r="V143" i="4"/>
  <c r="W143" i="4"/>
  <c r="V144" i="4"/>
  <c r="W144" i="4"/>
  <c r="V145" i="4"/>
  <c r="W145" i="4"/>
  <c r="V146" i="4"/>
  <c r="W146" i="4"/>
  <c r="V147" i="4"/>
  <c r="W147" i="4"/>
  <c r="V148" i="4"/>
  <c r="W148" i="4"/>
  <c r="V149" i="4"/>
  <c r="W149" i="4"/>
  <c r="V150" i="4"/>
  <c r="W150" i="4"/>
  <c r="V151" i="4"/>
  <c r="W151" i="4"/>
  <c r="V152" i="4"/>
  <c r="W152" i="4"/>
  <c r="V153" i="4"/>
  <c r="W153" i="4"/>
  <c r="V154" i="4"/>
  <c r="W154" i="4"/>
  <c r="V155" i="4"/>
  <c r="W155" i="4"/>
  <c r="V156" i="4"/>
  <c r="W156" i="4"/>
  <c r="V157" i="4"/>
  <c r="W157" i="4"/>
  <c r="V158" i="4"/>
  <c r="W158" i="4"/>
  <c r="V159" i="4"/>
  <c r="W159" i="4"/>
  <c r="V160" i="4"/>
  <c r="W160" i="4"/>
  <c r="V161" i="4"/>
  <c r="W161" i="4"/>
  <c r="V162" i="4"/>
  <c r="W162" i="4"/>
  <c r="V163" i="4"/>
  <c r="W163" i="4"/>
  <c r="V164" i="4"/>
  <c r="W164" i="4"/>
  <c r="V165" i="4"/>
  <c r="W165" i="4"/>
  <c r="V166" i="4"/>
  <c r="W166" i="4"/>
  <c r="V167" i="4"/>
  <c r="W167" i="4"/>
  <c r="V168" i="4"/>
  <c r="W168" i="4"/>
  <c r="V169" i="4"/>
  <c r="W169" i="4"/>
  <c r="V170" i="4"/>
  <c r="W170" i="4"/>
  <c r="V171" i="4"/>
  <c r="W171" i="4"/>
  <c r="V172" i="4"/>
  <c r="W172" i="4"/>
  <c r="V173" i="4"/>
  <c r="W173" i="4"/>
  <c r="V174" i="4"/>
  <c r="W174" i="4"/>
  <c r="V175" i="4"/>
  <c r="W175" i="4"/>
  <c r="V176" i="4"/>
  <c r="W176" i="4"/>
  <c r="V177" i="4"/>
  <c r="W177" i="4"/>
  <c r="V178" i="4"/>
  <c r="W178" i="4"/>
  <c r="V179" i="4"/>
  <c r="W179" i="4"/>
  <c r="V180" i="4"/>
  <c r="W180" i="4"/>
  <c r="V181" i="4"/>
  <c r="W181" i="4"/>
  <c r="V182" i="4"/>
  <c r="W182" i="4"/>
  <c r="V183" i="4"/>
  <c r="W183" i="4"/>
  <c r="V184" i="4"/>
  <c r="W184" i="4"/>
  <c r="V185" i="4"/>
  <c r="W185" i="4"/>
  <c r="V186" i="4"/>
  <c r="W186" i="4"/>
  <c r="V187" i="4"/>
  <c r="W187" i="4"/>
  <c r="V188" i="4"/>
  <c r="W188" i="4"/>
  <c r="V189" i="4"/>
  <c r="W189" i="4"/>
  <c r="V190" i="4"/>
  <c r="W190" i="4"/>
  <c r="V191" i="4"/>
  <c r="W191" i="4"/>
  <c r="V192" i="4"/>
  <c r="W192" i="4"/>
  <c r="V193" i="4"/>
  <c r="W193" i="4"/>
  <c r="V194" i="4"/>
  <c r="W194" i="4"/>
  <c r="V195" i="4"/>
  <c r="W195" i="4"/>
  <c r="V196" i="4"/>
  <c r="W196" i="4"/>
  <c r="V197" i="4"/>
  <c r="W197" i="4"/>
  <c r="V198" i="4"/>
  <c r="W198" i="4"/>
  <c r="V199" i="4"/>
  <c r="W199" i="4"/>
  <c r="V200" i="4"/>
  <c r="W200" i="4"/>
  <c r="V201" i="4"/>
  <c r="W201" i="4"/>
  <c r="V202" i="4"/>
  <c r="W202" i="4"/>
  <c r="V203" i="4"/>
  <c r="W203" i="4"/>
  <c r="V204" i="4"/>
  <c r="W204" i="4"/>
  <c r="V205" i="4"/>
  <c r="W205" i="4"/>
  <c r="V206" i="4"/>
  <c r="W206" i="4"/>
  <c r="V207" i="4"/>
  <c r="W207" i="4"/>
  <c r="V208" i="4"/>
  <c r="W208" i="4"/>
  <c r="V209" i="4"/>
  <c r="W209" i="4"/>
  <c r="V210" i="4"/>
  <c r="W210" i="4"/>
  <c r="V211" i="4"/>
  <c r="W211" i="4"/>
  <c r="V212" i="4"/>
  <c r="W212" i="4"/>
  <c r="V213" i="4"/>
  <c r="W213" i="4"/>
  <c r="V214" i="4"/>
  <c r="W214" i="4"/>
  <c r="V215" i="4"/>
  <c r="W215" i="4"/>
  <c r="V216" i="4"/>
  <c r="W216" i="4"/>
  <c r="V217" i="4"/>
  <c r="W217" i="4"/>
  <c r="V218" i="4"/>
  <c r="W218" i="4"/>
  <c r="V219" i="4"/>
  <c r="W219" i="4"/>
  <c r="V220" i="4"/>
  <c r="W220" i="4"/>
  <c r="V221" i="4"/>
  <c r="W221" i="4"/>
  <c r="V222" i="4"/>
  <c r="W222" i="4"/>
  <c r="V223" i="4"/>
  <c r="W223" i="4"/>
  <c r="V224" i="4"/>
  <c r="W224" i="4"/>
  <c r="V225" i="4"/>
  <c r="W225" i="4"/>
  <c r="V226" i="4"/>
  <c r="W226" i="4"/>
  <c r="V227" i="4"/>
  <c r="W227" i="4"/>
  <c r="V228" i="4"/>
  <c r="W228" i="4"/>
  <c r="V229" i="4"/>
  <c r="W229" i="4"/>
  <c r="V230" i="4"/>
  <c r="W230" i="4"/>
  <c r="V231" i="4"/>
  <c r="W231" i="4"/>
  <c r="V232" i="4"/>
  <c r="W232" i="4"/>
  <c r="V233" i="4"/>
  <c r="W233" i="4"/>
  <c r="V234" i="4"/>
  <c r="W234" i="4"/>
  <c r="V235" i="4"/>
  <c r="W235" i="4"/>
  <c r="V236" i="4"/>
  <c r="W236" i="4"/>
  <c r="V237" i="4"/>
  <c r="W237" i="4"/>
  <c r="V238" i="4"/>
  <c r="W238" i="4"/>
  <c r="V239" i="4"/>
  <c r="W239" i="4"/>
  <c r="V240" i="4"/>
  <c r="W240" i="4"/>
  <c r="V241" i="4"/>
  <c r="W241" i="4"/>
  <c r="V242" i="4"/>
  <c r="W242" i="4"/>
  <c r="V243" i="4"/>
  <c r="W243" i="4"/>
  <c r="V244" i="4"/>
  <c r="W244" i="4"/>
  <c r="V245" i="4"/>
  <c r="W245" i="4"/>
  <c r="V246" i="4"/>
  <c r="W246" i="4"/>
  <c r="V247" i="4"/>
  <c r="W247" i="4"/>
  <c r="V248" i="4"/>
  <c r="W248" i="4"/>
  <c r="V249" i="4"/>
  <c r="W249" i="4"/>
  <c r="V250" i="4"/>
  <c r="W250" i="4"/>
  <c r="V251" i="4"/>
  <c r="W251" i="4"/>
  <c r="V252" i="4"/>
  <c r="W252" i="4"/>
  <c r="V253" i="4"/>
  <c r="W253" i="4"/>
  <c r="V254" i="4"/>
  <c r="W254" i="4"/>
  <c r="V255" i="4"/>
  <c r="W255" i="4"/>
  <c r="V256" i="4"/>
  <c r="W256" i="4"/>
  <c r="V257" i="4"/>
  <c r="W257" i="4"/>
  <c r="V258" i="4"/>
  <c r="W258" i="4"/>
  <c r="V259" i="4"/>
  <c r="W259" i="4"/>
  <c r="V260" i="4"/>
  <c r="W260" i="4"/>
  <c r="V261" i="4"/>
  <c r="W261" i="4"/>
  <c r="V262" i="4"/>
  <c r="W262" i="4"/>
  <c r="V263" i="4"/>
  <c r="W263" i="4"/>
  <c r="V264" i="4"/>
  <c r="W264" i="4"/>
  <c r="V265" i="4"/>
  <c r="W265" i="4"/>
  <c r="V266" i="4"/>
  <c r="W266" i="4"/>
  <c r="V267" i="4"/>
  <c r="W267" i="4"/>
  <c r="V268" i="4"/>
  <c r="W268" i="4"/>
  <c r="V269" i="4"/>
  <c r="W269" i="4"/>
  <c r="V270" i="4"/>
  <c r="W270" i="4"/>
  <c r="V271" i="4"/>
  <c r="W271" i="4"/>
  <c r="V272" i="4"/>
  <c r="W272" i="4"/>
  <c r="V273" i="4"/>
  <c r="W273" i="4"/>
  <c r="V274" i="4"/>
  <c r="W274" i="4"/>
  <c r="V275" i="4"/>
  <c r="W275" i="4"/>
  <c r="V276" i="4"/>
  <c r="W276" i="4"/>
  <c r="V277" i="4"/>
  <c r="W277" i="4"/>
  <c r="V278" i="4"/>
  <c r="W278" i="4"/>
  <c r="V279" i="4"/>
  <c r="W279" i="4"/>
  <c r="V280" i="4"/>
  <c r="W280" i="4"/>
  <c r="V281" i="4"/>
  <c r="W281" i="4"/>
  <c r="V282" i="4"/>
  <c r="W282" i="4"/>
  <c r="V283" i="4"/>
  <c r="W283" i="4"/>
  <c r="V284" i="4"/>
  <c r="W284" i="4"/>
  <c r="V285" i="4"/>
  <c r="W285" i="4"/>
  <c r="V286" i="4"/>
  <c r="W286" i="4"/>
  <c r="V287" i="4"/>
  <c r="W287" i="4"/>
  <c r="V288" i="4"/>
  <c r="W288" i="4"/>
  <c r="V289" i="4"/>
  <c r="W289" i="4"/>
  <c r="V290" i="4"/>
  <c r="W290" i="4"/>
  <c r="V291" i="4"/>
  <c r="W291" i="4"/>
  <c r="V292" i="4"/>
  <c r="W292" i="4"/>
  <c r="V293" i="4"/>
  <c r="W293" i="4"/>
  <c r="V294" i="4"/>
  <c r="W294" i="4"/>
  <c r="V295" i="4"/>
  <c r="W295" i="4"/>
  <c r="V296" i="4"/>
  <c r="W296" i="4"/>
  <c r="V297" i="4"/>
  <c r="W297" i="4"/>
  <c r="V298" i="4"/>
  <c r="W298" i="4"/>
  <c r="V299" i="4"/>
  <c r="W299" i="4"/>
  <c r="V300" i="4"/>
  <c r="W300" i="4"/>
  <c r="V301" i="4"/>
  <c r="W301" i="4"/>
  <c r="V302" i="4"/>
  <c r="W302" i="4"/>
  <c r="V303" i="4"/>
  <c r="W303" i="4"/>
  <c r="V304" i="4"/>
  <c r="W304" i="4"/>
  <c r="V305" i="4"/>
  <c r="W305" i="4"/>
  <c r="V306" i="4"/>
  <c r="W306" i="4"/>
  <c r="V307" i="4"/>
  <c r="W307" i="4"/>
  <c r="V308" i="4"/>
  <c r="W308" i="4"/>
  <c r="V309" i="4"/>
  <c r="W309" i="4"/>
  <c r="V310" i="4"/>
  <c r="W310" i="4"/>
  <c r="V311" i="4"/>
  <c r="W311" i="4"/>
  <c r="V312" i="4"/>
  <c r="W312" i="4"/>
  <c r="V313" i="4"/>
  <c r="W313" i="4"/>
  <c r="V314" i="4"/>
  <c r="W314" i="4"/>
  <c r="V315" i="4"/>
  <c r="W315" i="4"/>
  <c r="V316" i="4"/>
  <c r="W316" i="4"/>
  <c r="V317" i="4"/>
  <c r="W317" i="4"/>
  <c r="V318" i="4"/>
  <c r="W318" i="4"/>
  <c r="V319" i="4"/>
  <c r="W319" i="4"/>
  <c r="V320" i="4"/>
  <c r="W320" i="4"/>
  <c r="V321" i="4"/>
  <c r="W321" i="4"/>
  <c r="V322" i="4"/>
  <c r="W322" i="4"/>
  <c r="V323" i="4"/>
  <c r="W323" i="4"/>
  <c r="V324" i="4"/>
  <c r="W324" i="4"/>
  <c r="V325" i="4"/>
  <c r="W325" i="4"/>
  <c r="V326" i="4"/>
  <c r="W326" i="4"/>
  <c r="V327" i="4"/>
  <c r="W327" i="4"/>
  <c r="V328" i="4"/>
  <c r="W328" i="4"/>
  <c r="V329" i="4"/>
  <c r="W329" i="4"/>
  <c r="V330" i="4"/>
  <c r="W330" i="4"/>
  <c r="V331" i="4"/>
  <c r="W331" i="4"/>
  <c r="V332" i="4"/>
  <c r="W332" i="4"/>
  <c r="V333" i="4"/>
  <c r="W333" i="4"/>
  <c r="V334" i="4"/>
  <c r="W334" i="4"/>
  <c r="V335" i="4"/>
  <c r="W335" i="4"/>
  <c r="V336" i="4"/>
  <c r="W336" i="4"/>
  <c r="V337" i="4"/>
  <c r="W337" i="4"/>
  <c r="V338" i="4"/>
  <c r="W338" i="4"/>
  <c r="V339" i="4"/>
  <c r="W339" i="4"/>
  <c r="V340" i="4"/>
  <c r="W340" i="4"/>
  <c r="V341" i="4"/>
  <c r="W341" i="4"/>
  <c r="V342" i="4"/>
  <c r="W342" i="4"/>
  <c r="V343" i="4"/>
  <c r="W343" i="4"/>
  <c r="V344" i="4"/>
  <c r="W344" i="4"/>
  <c r="V345" i="4"/>
  <c r="W345" i="4"/>
  <c r="V346" i="4"/>
  <c r="W346" i="4"/>
  <c r="V347" i="4"/>
  <c r="W347" i="4"/>
  <c r="V348" i="4"/>
  <c r="W348" i="4"/>
  <c r="V349" i="4"/>
  <c r="W349" i="4"/>
  <c r="V350" i="4"/>
  <c r="W350" i="4"/>
  <c r="V351" i="4"/>
  <c r="W351" i="4"/>
  <c r="V352" i="4"/>
  <c r="W352" i="4"/>
  <c r="V353" i="4"/>
  <c r="W353" i="4"/>
  <c r="V354" i="4"/>
  <c r="W354" i="4"/>
  <c r="V355" i="4"/>
  <c r="W355" i="4"/>
  <c r="V356" i="4"/>
  <c r="W356" i="4"/>
  <c r="V357" i="4"/>
  <c r="W357" i="4"/>
  <c r="V358" i="4"/>
  <c r="W358" i="4"/>
  <c r="V359" i="4"/>
  <c r="W359" i="4"/>
  <c r="V360" i="4"/>
  <c r="W360" i="4"/>
  <c r="V361" i="4"/>
  <c r="W361" i="4"/>
  <c r="V362" i="4"/>
  <c r="W362" i="4"/>
  <c r="V363" i="4"/>
  <c r="W363" i="4"/>
  <c r="V364" i="4"/>
  <c r="W364" i="4"/>
  <c r="V365" i="4"/>
  <c r="W365" i="4"/>
  <c r="V366" i="4"/>
  <c r="W366" i="4"/>
  <c r="V367" i="4"/>
  <c r="W367" i="4"/>
  <c r="V368" i="4"/>
  <c r="W368" i="4"/>
  <c r="V369" i="4"/>
  <c r="W369" i="4"/>
  <c r="V370" i="4"/>
  <c r="W370" i="4"/>
  <c r="V371" i="4"/>
  <c r="W371" i="4"/>
  <c r="V372" i="4"/>
  <c r="W372" i="4"/>
  <c r="V373" i="4"/>
  <c r="W373" i="4"/>
  <c r="V374" i="4"/>
  <c r="W374" i="4"/>
  <c r="V375" i="4"/>
  <c r="W375" i="4"/>
  <c r="V376" i="4"/>
  <c r="W376" i="4"/>
  <c r="V377" i="4"/>
  <c r="W377" i="4"/>
  <c r="V378" i="4"/>
  <c r="W378" i="4"/>
  <c r="V379" i="4"/>
  <c r="W379" i="4"/>
  <c r="V380" i="4"/>
  <c r="W380" i="4"/>
  <c r="V381" i="4"/>
  <c r="W381" i="4"/>
  <c r="V382" i="4"/>
  <c r="W382" i="4"/>
  <c r="V383" i="4"/>
  <c r="W383" i="4"/>
  <c r="V384" i="4"/>
  <c r="W384" i="4"/>
  <c r="V385" i="4"/>
  <c r="W385" i="4"/>
  <c r="V386" i="4"/>
  <c r="W386" i="4"/>
  <c r="V387" i="4"/>
  <c r="W387" i="4"/>
  <c r="V388" i="4"/>
  <c r="W388" i="4"/>
  <c r="V389" i="4"/>
  <c r="W389" i="4"/>
  <c r="V390" i="4"/>
  <c r="W390" i="4"/>
  <c r="V391" i="4"/>
  <c r="W391" i="4"/>
  <c r="V392" i="4"/>
  <c r="W392" i="4"/>
  <c r="V393" i="4"/>
  <c r="W393" i="4"/>
  <c r="V394" i="4"/>
  <c r="W394" i="4"/>
  <c r="V395" i="4"/>
  <c r="W395" i="4"/>
  <c r="V396" i="4"/>
  <c r="W396" i="4"/>
  <c r="V397" i="4"/>
  <c r="W397" i="4"/>
  <c r="V398" i="4"/>
  <c r="W398" i="4"/>
  <c r="V399" i="4"/>
  <c r="W399" i="4"/>
  <c r="V400" i="4"/>
  <c r="W400" i="4"/>
  <c r="V401" i="4"/>
  <c r="W401" i="4"/>
  <c r="V402" i="4"/>
  <c r="W402" i="4"/>
  <c r="V403" i="4"/>
  <c r="W403" i="4"/>
  <c r="V404" i="4"/>
  <c r="W404" i="4"/>
  <c r="V405" i="4"/>
  <c r="W405" i="4"/>
  <c r="V406" i="4"/>
  <c r="W406" i="4"/>
  <c r="V407" i="4"/>
  <c r="W407" i="4"/>
  <c r="V408" i="4"/>
  <c r="W408" i="4"/>
  <c r="V409" i="4"/>
  <c r="W409" i="4"/>
  <c r="V410" i="4"/>
  <c r="W410" i="4"/>
  <c r="V411" i="4"/>
  <c r="W411" i="4"/>
  <c r="V412" i="4"/>
  <c r="W412" i="4"/>
  <c r="V413" i="4"/>
  <c r="W413" i="4"/>
  <c r="V414" i="4"/>
  <c r="W414" i="4"/>
  <c r="V415" i="4"/>
  <c r="W415" i="4"/>
  <c r="V416" i="4"/>
  <c r="W416" i="4"/>
  <c r="V417" i="4"/>
  <c r="W417" i="4"/>
  <c r="V418" i="4"/>
  <c r="W418" i="4"/>
  <c r="V419" i="4"/>
  <c r="W419" i="4"/>
  <c r="V420" i="4"/>
  <c r="W420" i="4"/>
  <c r="V421" i="4"/>
  <c r="W421" i="4"/>
  <c r="V422" i="4"/>
  <c r="W422" i="4"/>
  <c r="V423" i="4"/>
  <c r="W423" i="4"/>
  <c r="V424" i="4"/>
  <c r="W424" i="4"/>
  <c r="V425" i="4"/>
  <c r="W425" i="4"/>
  <c r="V426" i="4"/>
  <c r="W426" i="4"/>
  <c r="V427" i="4"/>
  <c r="W427" i="4"/>
  <c r="V428" i="4"/>
  <c r="W428" i="4"/>
  <c r="V429" i="4"/>
  <c r="W429" i="4"/>
  <c r="V430" i="4"/>
  <c r="W430" i="4"/>
  <c r="V431" i="4"/>
  <c r="W431" i="4"/>
  <c r="V432" i="4"/>
  <c r="W432" i="4"/>
  <c r="V433" i="4"/>
  <c r="W433" i="4"/>
  <c r="V434" i="4"/>
  <c r="W434" i="4"/>
  <c r="V435" i="4"/>
  <c r="W435" i="4"/>
  <c r="V436" i="4"/>
  <c r="W436" i="4"/>
  <c r="V437" i="4"/>
  <c r="W437" i="4"/>
  <c r="V438" i="4"/>
  <c r="W438" i="4"/>
  <c r="V439" i="4"/>
  <c r="W439" i="4"/>
  <c r="V440" i="4"/>
  <c r="W440" i="4"/>
  <c r="V441" i="4"/>
  <c r="W441" i="4"/>
  <c r="V442" i="4"/>
  <c r="W442" i="4"/>
  <c r="V443" i="4"/>
  <c r="W443" i="4"/>
  <c r="V444" i="4"/>
  <c r="W444" i="4"/>
  <c r="V445" i="4"/>
  <c r="W445" i="4"/>
  <c r="V446" i="4"/>
  <c r="W446" i="4"/>
  <c r="V447" i="4"/>
  <c r="W447" i="4"/>
  <c r="V448" i="4"/>
  <c r="W448" i="4"/>
  <c r="V449" i="4"/>
  <c r="W449" i="4"/>
  <c r="V450" i="4"/>
  <c r="W450" i="4"/>
  <c r="V451" i="4"/>
  <c r="W451" i="4"/>
  <c r="V452" i="4"/>
  <c r="W452" i="4"/>
  <c r="V453" i="4"/>
  <c r="W453" i="4"/>
  <c r="V454" i="4"/>
  <c r="W454" i="4"/>
  <c r="V455" i="4"/>
  <c r="W455" i="4"/>
  <c r="V456" i="4"/>
  <c r="W456" i="4"/>
  <c r="V457" i="4"/>
  <c r="W457" i="4"/>
  <c r="V458" i="4"/>
  <c r="W458" i="4"/>
  <c r="V459" i="4"/>
  <c r="W459" i="4"/>
  <c r="V460" i="4"/>
  <c r="W460" i="4"/>
  <c r="V461" i="4"/>
  <c r="W461" i="4"/>
  <c r="V462" i="4"/>
  <c r="W462" i="4"/>
  <c r="V463" i="4"/>
  <c r="W463" i="4"/>
  <c r="V464" i="4"/>
  <c r="W464" i="4"/>
  <c r="V465" i="4"/>
  <c r="W465" i="4"/>
  <c r="V466" i="4"/>
  <c r="W466" i="4"/>
  <c r="V467" i="4"/>
  <c r="W467" i="4"/>
  <c r="V468" i="4"/>
  <c r="W468" i="4"/>
  <c r="V469" i="4"/>
  <c r="W469" i="4"/>
  <c r="V470" i="4"/>
  <c r="W470" i="4"/>
  <c r="V471" i="4"/>
  <c r="W471" i="4"/>
  <c r="V472" i="4"/>
  <c r="W472" i="4"/>
  <c r="V473" i="4"/>
  <c r="W473" i="4"/>
  <c r="V474" i="4"/>
  <c r="W474" i="4"/>
  <c r="V475" i="4"/>
  <c r="W475" i="4"/>
  <c r="V476" i="4"/>
  <c r="W476" i="4"/>
  <c r="V477" i="4"/>
  <c r="W477" i="4"/>
  <c r="V478" i="4"/>
  <c r="W478" i="4"/>
  <c r="V479" i="4"/>
  <c r="W479" i="4"/>
  <c r="V480" i="4"/>
  <c r="W480" i="4"/>
  <c r="V481" i="4"/>
  <c r="W481" i="4"/>
  <c r="V482" i="4"/>
  <c r="W482" i="4"/>
  <c r="V483" i="4"/>
  <c r="W483" i="4"/>
  <c r="V484" i="4"/>
  <c r="W484" i="4"/>
  <c r="V485" i="4"/>
  <c r="W485" i="4"/>
  <c r="V486" i="4"/>
  <c r="W486" i="4"/>
  <c r="V487" i="4"/>
  <c r="W487" i="4"/>
  <c r="V488" i="4"/>
  <c r="W488" i="4"/>
  <c r="V489" i="4"/>
  <c r="W489" i="4"/>
  <c r="V490" i="4"/>
  <c r="W490" i="4"/>
  <c r="V491" i="4"/>
  <c r="W491" i="4"/>
  <c r="V492" i="4"/>
  <c r="W492" i="4"/>
  <c r="V493" i="4"/>
  <c r="W493" i="4"/>
  <c r="V494" i="4"/>
  <c r="W494" i="4"/>
  <c r="V495" i="4"/>
  <c r="W495" i="4"/>
  <c r="V496" i="4"/>
  <c r="W496" i="4"/>
  <c r="V497" i="4"/>
  <c r="W497" i="4"/>
  <c r="V498" i="4"/>
  <c r="W498" i="4"/>
  <c r="V499" i="4"/>
  <c r="W499" i="4"/>
  <c r="V500" i="4"/>
  <c r="W500" i="4"/>
  <c r="V501" i="4"/>
  <c r="W501" i="4"/>
  <c r="V502" i="4"/>
  <c r="W502" i="4"/>
  <c r="V503" i="4"/>
  <c r="W503" i="4"/>
  <c r="V504" i="4"/>
  <c r="W504" i="4"/>
  <c r="V505" i="4"/>
  <c r="W505" i="4"/>
  <c r="V506" i="4"/>
  <c r="W506" i="4"/>
  <c r="V507" i="4"/>
  <c r="W507" i="4"/>
  <c r="V508" i="4"/>
  <c r="W508" i="4"/>
  <c r="V509" i="4"/>
  <c r="W509" i="4"/>
  <c r="V510" i="4"/>
  <c r="W510" i="4"/>
  <c r="W11" i="4"/>
  <c r="V11" i="4"/>
  <c r="Y3" i="4"/>
  <c r="Y2" i="4"/>
  <c r="R2" i="4"/>
  <c r="R3" i="4"/>
  <c r="S12" i="4" l="1"/>
  <c r="T12" i="4"/>
  <c r="S13" i="4"/>
  <c r="T13" i="4"/>
  <c r="S14" i="4"/>
  <c r="T14" i="4"/>
  <c r="S15" i="4"/>
  <c r="T15" i="4"/>
  <c r="S16" i="4"/>
  <c r="T16" i="4"/>
  <c r="S17" i="4"/>
  <c r="T17" i="4"/>
  <c r="S18" i="4"/>
  <c r="T18" i="4"/>
  <c r="S19" i="4"/>
  <c r="T19" i="4"/>
  <c r="S20" i="4"/>
  <c r="T20" i="4"/>
  <c r="S21" i="4"/>
  <c r="T21" i="4"/>
  <c r="S22" i="4"/>
  <c r="T22" i="4"/>
  <c r="S23" i="4"/>
  <c r="T23" i="4"/>
  <c r="S24" i="4"/>
  <c r="T24" i="4"/>
  <c r="S25" i="4"/>
  <c r="T25" i="4"/>
  <c r="S26" i="4"/>
  <c r="T26" i="4"/>
  <c r="S27" i="4"/>
  <c r="T27" i="4"/>
  <c r="S28" i="4"/>
  <c r="T28" i="4"/>
  <c r="S29" i="4"/>
  <c r="T29" i="4"/>
  <c r="S30" i="4"/>
  <c r="T30" i="4"/>
  <c r="S31" i="4"/>
  <c r="T31" i="4"/>
  <c r="S32" i="4"/>
  <c r="T32" i="4"/>
  <c r="S33" i="4"/>
  <c r="T33" i="4"/>
  <c r="S34" i="4"/>
  <c r="T34" i="4"/>
  <c r="S35" i="4"/>
  <c r="T35" i="4"/>
  <c r="S36" i="4"/>
  <c r="T36" i="4"/>
  <c r="S37" i="4"/>
  <c r="T37" i="4"/>
  <c r="S38" i="4"/>
  <c r="T38" i="4"/>
  <c r="S39" i="4"/>
  <c r="T39" i="4"/>
  <c r="S40" i="4"/>
  <c r="T40" i="4"/>
  <c r="S41" i="4"/>
  <c r="T41" i="4"/>
  <c r="S42" i="4"/>
  <c r="T42" i="4"/>
  <c r="S43" i="4"/>
  <c r="T43" i="4"/>
  <c r="S44" i="4"/>
  <c r="T44" i="4"/>
  <c r="S45" i="4"/>
  <c r="T45" i="4"/>
  <c r="S46" i="4"/>
  <c r="T46" i="4"/>
  <c r="S47" i="4"/>
  <c r="T47" i="4"/>
  <c r="S48" i="4"/>
  <c r="T48" i="4"/>
  <c r="S49" i="4"/>
  <c r="T49" i="4"/>
  <c r="S50" i="4"/>
  <c r="T50" i="4"/>
  <c r="S51" i="4"/>
  <c r="T51" i="4"/>
  <c r="S52" i="4"/>
  <c r="T52" i="4"/>
  <c r="S53" i="4"/>
  <c r="T53" i="4"/>
  <c r="S54" i="4"/>
  <c r="T54" i="4"/>
  <c r="S55" i="4"/>
  <c r="T55" i="4"/>
  <c r="S56" i="4"/>
  <c r="T56" i="4"/>
  <c r="S57" i="4"/>
  <c r="T57" i="4"/>
  <c r="S58" i="4"/>
  <c r="T58" i="4"/>
  <c r="S59" i="4"/>
  <c r="T59" i="4"/>
  <c r="S60" i="4"/>
  <c r="T60" i="4"/>
  <c r="S61" i="4"/>
  <c r="T61" i="4"/>
  <c r="S62" i="4"/>
  <c r="T62" i="4"/>
  <c r="S63" i="4"/>
  <c r="T63" i="4"/>
  <c r="S64" i="4"/>
  <c r="T64" i="4"/>
  <c r="S65" i="4"/>
  <c r="T65" i="4"/>
  <c r="S66" i="4"/>
  <c r="T66" i="4"/>
  <c r="S67" i="4"/>
  <c r="T67" i="4"/>
  <c r="S68" i="4"/>
  <c r="T68" i="4"/>
  <c r="S69" i="4"/>
  <c r="T69" i="4"/>
  <c r="S70" i="4"/>
  <c r="T70" i="4"/>
  <c r="S71" i="4"/>
  <c r="T71" i="4"/>
  <c r="S72" i="4"/>
  <c r="T72" i="4"/>
  <c r="S73" i="4"/>
  <c r="T73" i="4"/>
  <c r="S74" i="4"/>
  <c r="T74" i="4"/>
  <c r="S75" i="4"/>
  <c r="T75" i="4"/>
  <c r="S76" i="4"/>
  <c r="T76" i="4"/>
  <c r="S77" i="4"/>
  <c r="T77" i="4"/>
  <c r="S78" i="4"/>
  <c r="T78" i="4"/>
  <c r="S79" i="4"/>
  <c r="T79" i="4"/>
  <c r="S80" i="4"/>
  <c r="T80" i="4"/>
  <c r="S81" i="4"/>
  <c r="T81" i="4"/>
  <c r="S82" i="4"/>
  <c r="T82" i="4"/>
  <c r="S83" i="4"/>
  <c r="T83" i="4"/>
  <c r="S84" i="4"/>
  <c r="T84" i="4"/>
  <c r="S85" i="4"/>
  <c r="T85" i="4"/>
  <c r="S86" i="4"/>
  <c r="T86" i="4"/>
  <c r="S87" i="4"/>
  <c r="T87" i="4"/>
  <c r="S88" i="4"/>
  <c r="T88" i="4"/>
  <c r="S89" i="4"/>
  <c r="T89" i="4"/>
  <c r="S90" i="4"/>
  <c r="T90" i="4"/>
  <c r="S91" i="4"/>
  <c r="T91" i="4"/>
  <c r="S92" i="4"/>
  <c r="T92" i="4"/>
  <c r="S93" i="4"/>
  <c r="T93" i="4"/>
  <c r="S94" i="4"/>
  <c r="T94" i="4"/>
  <c r="S95" i="4"/>
  <c r="T95" i="4"/>
  <c r="S96" i="4"/>
  <c r="T96" i="4"/>
  <c r="S97" i="4"/>
  <c r="T97" i="4"/>
  <c r="S98" i="4"/>
  <c r="T98" i="4"/>
  <c r="S99" i="4"/>
  <c r="T99" i="4"/>
  <c r="S100" i="4"/>
  <c r="T100" i="4"/>
  <c r="S101" i="4"/>
  <c r="T101" i="4"/>
  <c r="S102" i="4"/>
  <c r="T102" i="4"/>
  <c r="S103" i="4"/>
  <c r="T103" i="4"/>
  <c r="S104" i="4"/>
  <c r="T104" i="4"/>
  <c r="S105" i="4"/>
  <c r="T105" i="4"/>
  <c r="S106" i="4"/>
  <c r="T106" i="4"/>
  <c r="S107" i="4"/>
  <c r="T107" i="4"/>
  <c r="S108" i="4"/>
  <c r="T108" i="4"/>
  <c r="S109" i="4"/>
  <c r="T109" i="4"/>
  <c r="S110" i="4"/>
  <c r="T110" i="4"/>
  <c r="S111" i="4"/>
  <c r="T111" i="4"/>
  <c r="S112" i="4"/>
  <c r="T112" i="4"/>
  <c r="S113" i="4"/>
  <c r="T113" i="4"/>
  <c r="S114" i="4"/>
  <c r="T114" i="4"/>
  <c r="S115" i="4"/>
  <c r="T115" i="4"/>
  <c r="S116" i="4"/>
  <c r="T116" i="4"/>
  <c r="S117" i="4"/>
  <c r="T117" i="4"/>
  <c r="S118" i="4"/>
  <c r="T118" i="4"/>
  <c r="S119" i="4"/>
  <c r="T119" i="4"/>
  <c r="S120" i="4"/>
  <c r="T120" i="4"/>
  <c r="S121" i="4"/>
  <c r="T121" i="4"/>
  <c r="S122" i="4"/>
  <c r="T122" i="4"/>
  <c r="S123" i="4"/>
  <c r="T123" i="4"/>
  <c r="S124" i="4"/>
  <c r="T124" i="4"/>
  <c r="S125" i="4"/>
  <c r="T125" i="4"/>
  <c r="S126" i="4"/>
  <c r="T126" i="4"/>
  <c r="S127" i="4"/>
  <c r="T127" i="4"/>
  <c r="S128" i="4"/>
  <c r="T128" i="4"/>
  <c r="S129" i="4"/>
  <c r="T129" i="4"/>
  <c r="S130" i="4"/>
  <c r="T130" i="4"/>
  <c r="S131" i="4"/>
  <c r="T131" i="4"/>
  <c r="S132" i="4"/>
  <c r="T132" i="4"/>
  <c r="S133" i="4"/>
  <c r="T133" i="4"/>
  <c r="S134" i="4"/>
  <c r="T134" i="4"/>
  <c r="S135" i="4"/>
  <c r="T135" i="4"/>
  <c r="S136" i="4"/>
  <c r="T136" i="4"/>
  <c r="S137" i="4"/>
  <c r="T137" i="4"/>
  <c r="S138" i="4"/>
  <c r="T138" i="4"/>
  <c r="S139" i="4"/>
  <c r="T139" i="4"/>
  <c r="S140" i="4"/>
  <c r="T140" i="4"/>
  <c r="S141" i="4"/>
  <c r="T141" i="4"/>
  <c r="S142" i="4"/>
  <c r="T142" i="4"/>
  <c r="S143" i="4"/>
  <c r="T143" i="4"/>
  <c r="S144" i="4"/>
  <c r="T144" i="4"/>
  <c r="S145" i="4"/>
  <c r="T145" i="4"/>
  <c r="S146" i="4"/>
  <c r="T146" i="4"/>
  <c r="S147" i="4"/>
  <c r="T147" i="4"/>
  <c r="S148" i="4"/>
  <c r="T148" i="4"/>
  <c r="S149" i="4"/>
  <c r="T149" i="4"/>
  <c r="S150" i="4"/>
  <c r="T150" i="4"/>
  <c r="S151" i="4"/>
  <c r="T151" i="4"/>
  <c r="S152" i="4"/>
  <c r="T152" i="4"/>
  <c r="S153" i="4"/>
  <c r="T153" i="4"/>
  <c r="S154" i="4"/>
  <c r="T154" i="4"/>
  <c r="S155" i="4"/>
  <c r="T155" i="4"/>
  <c r="S156" i="4"/>
  <c r="T156" i="4"/>
  <c r="S157" i="4"/>
  <c r="T157" i="4"/>
  <c r="S158" i="4"/>
  <c r="T158" i="4"/>
  <c r="S159" i="4"/>
  <c r="T159" i="4"/>
  <c r="S160" i="4"/>
  <c r="T160" i="4"/>
  <c r="S161" i="4"/>
  <c r="T161" i="4"/>
  <c r="S162" i="4"/>
  <c r="T162" i="4"/>
  <c r="S163" i="4"/>
  <c r="T163" i="4"/>
  <c r="S164" i="4"/>
  <c r="T164" i="4"/>
  <c r="S165" i="4"/>
  <c r="T165" i="4"/>
  <c r="S166" i="4"/>
  <c r="T166" i="4"/>
  <c r="S167" i="4"/>
  <c r="T167" i="4"/>
  <c r="S168" i="4"/>
  <c r="T168" i="4"/>
  <c r="S169" i="4"/>
  <c r="T169" i="4"/>
  <c r="S170" i="4"/>
  <c r="T170" i="4"/>
  <c r="S171" i="4"/>
  <c r="T171" i="4"/>
  <c r="S172" i="4"/>
  <c r="T172" i="4"/>
  <c r="S173" i="4"/>
  <c r="T173" i="4"/>
  <c r="S174" i="4"/>
  <c r="T174" i="4"/>
  <c r="S175" i="4"/>
  <c r="T175" i="4"/>
  <c r="S176" i="4"/>
  <c r="T176" i="4"/>
  <c r="S177" i="4"/>
  <c r="T177" i="4"/>
  <c r="S178" i="4"/>
  <c r="T178" i="4"/>
  <c r="S179" i="4"/>
  <c r="T179" i="4"/>
  <c r="S180" i="4"/>
  <c r="T180" i="4"/>
  <c r="S181" i="4"/>
  <c r="T181" i="4"/>
  <c r="S182" i="4"/>
  <c r="T182" i="4"/>
  <c r="S183" i="4"/>
  <c r="T183" i="4"/>
  <c r="S184" i="4"/>
  <c r="T184" i="4"/>
  <c r="S185" i="4"/>
  <c r="T185" i="4"/>
  <c r="S186" i="4"/>
  <c r="T186" i="4"/>
  <c r="S187" i="4"/>
  <c r="T187" i="4"/>
  <c r="S188" i="4"/>
  <c r="T188" i="4"/>
  <c r="S189" i="4"/>
  <c r="T189" i="4"/>
  <c r="S190" i="4"/>
  <c r="T190" i="4"/>
  <c r="S191" i="4"/>
  <c r="T191" i="4"/>
  <c r="S192" i="4"/>
  <c r="T192" i="4"/>
  <c r="S193" i="4"/>
  <c r="T193" i="4"/>
  <c r="S194" i="4"/>
  <c r="T194" i="4"/>
  <c r="S195" i="4"/>
  <c r="T195" i="4"/>
  <c r="S196" i="4"/>
  <c r="T196" i="4"/>
  <c r="S197" i="4"/>
  <c r="T197" i="4"/>
  <c r="S198" i="4"/>
  <c r="T198" i="4"/>
  <c r="S199" i="4"/>
  <c r="T199" i="4"/>
  <c r="S200" i="4"/>
  <c r="T200" i="4"/>
  <c r="S201" i="4"/>
  <c r="T201" i="4"/>
  <c r="S202" i="4"/>
  <c r="T202" i="4"/>
  <c r="S203" i="4"/>
  <c r="T203" i="4"/>
  <c r="S204" i="4"/>
  <c r="T204" i="4"/>
  <c r="S205" i="4"/>
  <c r="T205" i="4"/>
  <c r="S206" i="4"/>
  <c r="T206" i="4"/>
  <c r="S207" i="4"/>
  <c r="T207" i="4"/>
  <c r="S208" i="4"/>
  <c r="T208" i="4"/>
  <c r="S209" i="4"/>
  <c r="T209" i="4"/>
  <c r="S210" i="4"/>
  <c r="T210" i="4"/>
  <c r="S211" i="4"/>
  <c r="T211" i="4"/>
  <c r="S212" i="4"/>
  <c r="T212" i="4"/>
  <c r="S213" i="4"/>
  <c r="T213" i="4"/>
  <c r="S214" i="4"/>
  <c r="T214" i="4"/>
  <c r="S215" i="4"/>
  <c r="T215" i="4"/>
  <c r="S216" i="4"/>
  <c r="T216" i="4"/>
  <c r="S217" i="4"/>
  <c r="T217" i="4"/>
  <c r="S218" i="4"/>
  <c r="T218" i="4"/>
  <c r="S219" i="4"/>
  <c r="T219" i="4"/>
  <c r="S220" i="4"/>
  <c r="T220" i="4"/>
  <c r="S221" i="4"/>
  <c r="T221" i="4"/>
  <c r="S222" i="4"/>
  <c r="T222" i="4"/>
  <c r="S223" i="4"/>
  <c r="T223" i="4"/>
  <c r="S224" i="4"/>
  <c r="T224" i="4"/>
  <c r="S225" i="4"/>
  <c r="T225" i="4"/>
  <c r="S226" i="4"/>
  <c r="T226" i="4"/>
  <c r="S227" i="4"/>
  <c r="T227" i="4"/>
  <c r="S228" i="4"/>
  <c r="T228" i="4"/>
  <c r="S229" i="4"/>
  <c r="T229" i="4"/>
  <c r="S230" i="4"/>
  <c r="T230" i="4"/>
  <c r="S231" i="4"/>
  <c r="T231" i="4"/>
  <c r="S232" i="4"/>
  <c r="T232" i="4"/>
  <c r="S233" i="4"/>
  <c r="T233" i="4"/>
  <c r="S234" i="4"/>
  <c r="T234" i="4"/>
  <c r="S235" i="4"/>
  <c r="T235" i="4"/>
  <c r="S236" i="4"/>
  <c r="T236" i="4"/>
  <c r="S237" i="4"/>
  <c r="T237" i="4"/>
  <c r="S238" i="4"/>
  <c r="T238" i="4"/>
  <c r="S239" i="4"/>
  <c r="T239" i="4"/>
  <c r="S240" i="4"/>
  <c r="T240" i="4"/>
  <c r="S241" i="4"/>
  <c r="T241" i="4"/>
  <c r="S242" i="4"/>
  <c r="T242" i="4"/>
  <c r="S243" i="4"/>
  <c r="T243" i="4"/>
  <c r="S244" i="4"/>
  <c r="T244" i="4"/>
  <c r="S245" i="4"/>
  <c r="T245" i="4"/>
  <c r="S246" i="4"/>
  <c r="T246" i="4"/>
  <c r="S247" i="4"/>
  <c r="T247" i="4"/>
  <c r="S248" i="4"/>
  <c r="T248" i="4"/>
  <c r="S249" i="4"/>
  <c r="T249" i="4"/>
  <c r="S250" i="4"/>
  <c r="T250" i="4"/>
  <c r="S251" i="4"/>
  <c r="T251" i="4"/>
  <c r="S252" i="4"/>
  <c r="T252" i="4"/>
  <c r="S253" i="4"/>
  <c r="T253" i="4"/>
  <c r="S254" i="4"/>
  <c r="T254" i="4"/>
  <c r="S255" i="4"/>
  <c r="T255" i="4"/>
  <c r="S256" i="4"/>
  <c r="T256" i="4"/>
  <c r="S257" i="4"/>
  <c r="T257" i="4"/>
  <c r="S258" i="4"/>
  <c r="T258" i="4"/>
  <c r="S259" i="4"/>
  <c r="T259" i="4"/>
  <c r="S260" i="4"/>
  <c r="T260" i="4"/>
  <c r="S261" i="4"/>
  <c r="T261" i="4"/>
  <c r="S262" i="4"/>
  <c r="T262" i="4"/>
  <c r="S263" i="4"/>
  <c r="T263" i="4"/>
  <c r="S264" i="4"/>
  <c r="T264" i="4"/>
  <c r="S265" i="4"/>
  <c r="T265" i="4"/>
  <c r="S266" i="4"/>
  <c r="T266" i="4"/>
  <c r="S267" i="4"/>
  <c r="T267" i="4"/>
  <c r="S268" i="4"/>
  <c r="T268" i="4"/>
  <c r="S269" i="4"/>
  <c r="T269" i="4"/>
  <c r="S270" i="4"/>
  <c r="T270" i="4"/>
  <c r="S271" i="4"/>
  <c r="T271" i="4"/>
  <c r="S272" i="4"/>
  <c r="T272" i="4"/>
  <c r="S273" i="4"/>
  <c r="T273" i="4"/>
  <c r="S274" i="4"/>
  <c r="T274" i="4"/>
  <c r="S275" i="4"/>
  <c r="T275" i="4"/>
  <c r="S276" i="4"/>
  <c r="T276" i="4"/>
  <c r="S277" i="4"/>
  <c r="T277" i="4"/>
  <c r="S278" i="4"/>
  <c r="T278" i="4"/>
  <c r="S279" i="4"/>
  <c r="T279" i="4"/>
  <c r="S280" i="4"/>
  <c r="T280" i="4"/>
  <c r="S281" i="4"/>
  <c r="T281" i="4"/>
  <c r="S282" i="4"/>
  <c r="T282" i="4"/>
  <c r="S283" i="4"/>
  <c r="T283" i="4"/>
  <c r="S284" i="4"/>
  <c r="T284" i="4"/>
  <c r="S285" i="4"/>
  <c r="T285" i="4"/>
  <c r="S286" i="4"/>
  <c r="T286" i="4"/>
  <c r="S287" i="4"/>
  <c r="T287" i="4"/>
  <c r="S288" i="4"/>
  <c r="T288" i="4"/>
  <c r="S289" i="4"/>
  <c r="T289" i="4"/>
  <c r="S290" i="4"/>
  <c r="T290" i="4"/>
  <c r="S291" i="4"/>
  <c r="T291" i="4"/>
  <c r="S292" i="4"/>
  <c r="T292" i="4"/>
  <c r="S293" i="4"/>
  <c r="T293" i="4"/>
  <c r="S294" i="4"/>
  <c r="T294" i="4"/>
  <c r="S295" i="4"/>
  <c r="T295" i="4"/>
  <c r="S296" i="4"/>
  <c r="T296" i="4"/>
  <c r="S297" i="4"/>
  <c r="T297" i="4"/>
  <c r="S298" i="4"/>
  <c r="T298" i="4"/>
  <c r="S299" i="4"/>
  <c r="T299" i="4"/>
  <c r="S300" i="4"/>
  <c r="T300" i="4"/>
  <c r="S301" i="4"/>
  <c r="T301" i="4"/>
  <c r="S302" i="4"/>
  <c r="T302" i="4"/>
  <c r="S303" i="4"/>
  <c r="T303" i="4"/>
  <c r="S304" i="4"/>
  <c r="T304" i="4"/>
  <c r="S305" i="4"/>
  <c r="T305" i="4"/>
  <c r="S306" i="4"/>
  <c r="T306" i="4"/>
  <c r="S307" i="4"/>
  <c r="T307" i="4"/>
  <c r="S308" i="4"/>
  <c r="T308" i="4"/>
  <c r="S309" i="4"/>
  <c r="T309" i="4"/>
  <c r="S310" i="4"/>
  <c r="T310" i="4"/>
  <c r="S311" i="4"/>
  <c r="T311" i="4"/>
  <c r="S312" i="4"/>
  <c r="T312" i="4"/>
  <c r="S313" i="4"/>
  <c r="T313" i="4"/>
  <c r="S314" i="4"/>
  <c r="T314" i="4"/>
  <c r="S315" i="4"/>
  <c r="T315" i="4"/>
  <c r="S316" i="4"/>
  <c r="T316" i="4"/>
  <c r="S317" i="4"/>
  <c r="T317" i="4"/>
  <c r="S318" i="4"/>
  <c r="T318" i="4"/>
  <c r="S319" i="4"/>
  <c r="T319" i="4"/>
  <c r="S320" i="4"/>
  <c r="T320" i="4"/>
  <c r="S321" i="4"/>
  <c r="T321" i="4"/>
  <c r="S322" i="4"/>
  <c r="T322" i="4"/>
  <c r="S323" i="4"/>
  <c r="T323" i="4"/>
  <c r="S324" i="4"/>
  <c r="T324" i="4"/>
  <c r="S325" i="4"/>
  <c r="T325" i="4"/>
  <c r="S326" i="4"/>
  <c r="T326" i="4"/>
  <c r="S327" i="4"/>
  <c r="T327" i="4"/>
  <c r="S328" i="4"/>
  <c r="T328" i="4"/>
  <c r="S329" i="4"/>
  <c r="T329" i="4"/>
  <c r="S330" i="4"/>
  <c r="T330" i="4"/>
  <c r="S331" i="4"/>
  <c r="T331" i="4"/>
  <c r="S332" i="4"/>
  <c r="T332" i="4"/>
  <c r="S333" i="4"/>
  <c r="T333" i="4"/>
  <c r="S334" i="4"/>
  <c r="T334" i="4"/>
  <c r="S335" i="4"/>
  <c r="T335" i="4"/>
  <c r="S336" i="4"/>
  <c r="T336" i="4"/>
  <c r="S337" i="4"/>
  <c r="T337" i="4"/>
  <c r="S338" i="4"/>
  <c r="T338" i="4"/>
  <c r="S339" i="4"/>
  <c r="T339" i="4"/>
  <c r="S340" i="4"/>
  <c r="T340" i="4"/>
  <c r="S341" i="4"/>
  <c r="T341" i="4"/>
  <c r="S342" i="4"/>
  <c r="T342" i="4"/>
  <c r="S343" i="4"/>
  <c r="T343" i="4"/>
  <c r="S344" i="4"/>
  <c r="T344" i="4"/>
  <c r="S345" i="4"/>
  <c r="T345" i="4"/>
  <c r="S346" i="4"/>
  <c r="T346" i="4"/>
  <c r="S347" i="4"/>
  <c r="T347" i="4"/>
  <c r="S348" i="4"/>
  <c r="T348" i="4"/>
  <c r="S349" i="4"/>
  <c r="T349" i="4"/>
  <c r="S350" i="4"/>
  <c r="T350" i="4"/>
  <c r="S351" i="4"/>
  <c r="T351" i="4"/>
  <c r="S352" i="4"/>
  <c r="T352" i="4"/>
  <c r="S353" i="4"/>
  <c r="T353" i="4"/>
  <c r="S354" i="4"/>
  <c r="T354" i="4"/>
  <c r="S355" i="4"/>
  <c r="T355" i="4"/>
  <c r="S356" i="4"/>
  <c r="T356" i="4"/>
  <c r="S357" i="4"/>
  <c r="T357" i="4"/>
  <c r="S358" i="4"/>
  <c r="T358" i="4"/>
  <c r="S359" i="4"/>
  <c r="T359" i="4"/>
  <c r="S360" i="4"/>
  <c r="T360" i="4"/>
  <c r="S361" i="4"/>
  <c r="T361" i="4"/>
  <c r="S362" i="4"/>
  <c r="T362" i="4"/>
  <c r="S363" i="4"/>
  <c r="T363" i="4"/>
  <c r="S364" i="4"/>
  <c r="T364" i="4"/>
  <c r="S365" i="4"/>
  <c r="T365" i="4"/>
  <c r="S366" i="4"/>
  <c r="T366" i="4"/>
  <c r="S367" i="4"/>
  <c r="T367" i="4"/>
  <c r="S368" i="4"/>
  <c r="T368" i="4"/>
  <c r="S369" i="4"/>
  <c r="T369" i="4"/>
  <c r="S370" i="4"/>
  <c r="T370" i="4"/>
  <c r="S371" i="4"/>
  <c r="T371" i="4"/>
  <c r="S372" i="4"/>
  <c r="T372" i="4"/>
  <c r="S373" i="4"/>
  <c r="T373" i="4"/>
  <c r="S374" i="4"/>
  <c r="T374" i="4"/>
  <c r="S375" i="4"/>
  <c r="T375" i="4"/>
  <c r="S376" i="4"/>
  <c r="T376" i="4"/>
  <c r="S377" i="4"/>
  <c r="T377" i="4"/>
  <c r="S378" i="4"/>
  <c r="T378" i="4"/>
  <c r="S379" i="4"/>
  <c r="T379" i="4"/>
  <c r="S380" i="4"/>
  <c r="T380" i="4"/>
  <c r="S381" i="4"/>
  <c r="T381" i="4"/>
  <c r="S382" i="4"/>
  <c r="T382" i="4"/>
  <c r="S383" i="4"/>
  <c r="T383" i="4"/>
  <c r="S384" i="4"/>
  <c r="T384" i="4"/>
  <c r="S385" i="4"/>
  <c r="T385" i="4"/>
  <c r="S386" i="4"/>
  <c r="T386" i="4"/>
  <c r="S387" i="4"/>
  <c r="T387" i="4"/>
  <c r="S388" i="4"/>
  <c r="T388" i="4"/>
  <c r="S389" i="4"/>
  <c r="T389" i="4"/>
  <c r="S390" i="4"/>
  <c r="T390" i="4"/>
  <c r="S391" i="4"/>
  <c r="T391" i="4"/>
  <c r="S392" i="4"/>
  <c r="T392" i="4"/>
  <c r="S393" i="4"/>
  <c r="T393" i="4"/>
  <c r="S394" i="4"/>
  <c r="T394" i="4"/>
  <c r="S395" i="4"/>
  <c r="T395" i="4"/>
  <c r="S396" i="4"/>
  <c r="T396" i="4"/>
  <c r="S397" i="4"/>
  <c r="T397" i="4"/>
  <c r="S398" i="4"/>
  <c r="T398" i="4"/>
  <c r="S399" i="4"/>
  <c r="T399" i="4"/>
  <c r="S400" i="4"/>
  <c r="T400" i="4"/>
  <c r="S401" i="4"/>
  <c r="T401" i="4"/>
  <c r="S402" i="4"/>
  <c r="T402" i="4"/>
  <c r="S403" i="4"/>
  <c r="T403" i="4"/>
  <c r="S404" i="4"/>
  <c r="T404" i="4"/>
  <c r="S405" i="4"/>
  <c r="T405" i="4"/>
  <c r="S406" i="4"/>
  <c r="T406" i="4"/>
  <c r="S407" i="4"/>
  <c r="T407" i="4"/>
  <c r="S408" i="4"/>
  <c r="T408" i="4"/>
  <c r="S409" i="4"/>
  <c r="T409" i="4"/>
  <c r="S410" i="4"/>
  <c r="T410" i="4"/>
  <c r="S411" i="4"/>
  <c r="T411" i="4"/>
  <c r="S412" i="4"/>
  <c r="T412" i="4"/>
  <c r="S413" i="4"/>
  <c r="T413" i="4"/>
  <c r="S414" i="4"/>
  <c r="T414" i="4"/>
  <c r="S415" i="4"/>
  <c r="T415" i="4"/>
  <c r="S416" i="4"/>
  <c r="T416" i="4"/>
  <c r="S417" i="4"/>
  <c r="T417" i="4"/>
  <c r="S418" i="4"/>
  <c r="T418" i="4"/>
  <c r="S419" i="4"/>
  <c r="T419" i="4"/>
  <c r="S420" i="4"/>
  <c r="T420" i="4"/>
  <c r="S421" i="4"/>
  <c r="T421" i="4"/>
  <c r="S422" i="4"/>
  <c r="T422" i="4"/>
  <c r="S423" i="4"/>
  <c r="T423" i="4"/>
  <c r="S424" i="4"/>
  <c r="T424" i="4"/>
  <c r="S425" i="4"/>
  <c r="T425" i="4"/>
  <c r="S426" i="4"/>
  <c r="T426" i="4"/>
  <c r="S427" i="4"/>
  <c r="T427" i="4"/>
  <c r="S428" i="4"/>
  <c r="T428" i="4"/>
  <c r="S429" i="4"/>
  <c r="T429" i="4"/>
  <c r="S430" i="4"/>
  <c r="T430" i="4"/>
  <c r="S431" i="4"/>
  <c r="T431" i="4"/>
  <c r="S432" i="4"/>
  <c r="T432" i="4"/>
  <c r="S433" i="4"/>
  <c r="T433" i="4"/>
  <c r="S434" i="4"/>
  <c r="T434" i="4"/>
  <c r="S435" i="4"/>
  <c r="T435" i="4"/>
  <c r="S436" i="4"/>
  <c r="T436" i="4"/>
  <c r="S437" i="4"/>
  <c r="T437" i="4"/>
  <c r="S438" i="4"/>
  <c r="T438" i="4"/>
  <c r="S439" i="4"/>
  <c r="T439" i="4"/>
  <c r="S440" i="4"/>
  <c r="T440" i="4"/>
  <c r="S441" i="4"/>
  <c r="T441" i="4"/>
  <c r="S442" i="4"/>
  <c r="T442" i="4"/>
  <c r="S443" i="4"/>
  <c r="T443" i="4"/>
  <c r="S444" i="4"/>
  <c r="T444" i="4"/>
  <c r="S445" i="4"/>
  <c r="T445" i="4"/>
  <c r="S446" i="4"/>
  <c r="T446" i="4"/>
  <c r="S447" i="4"/>
  <c r="T447" i="4"/>
  <c r="S448" i="4"/>
  <c r="T448" i="4"/>
  <c r="S449" i="4"/>
  <c r="T449" i="4"/>
  <c r="S450" i="4"/>
  <c r="T450" i="4"/>
  <c r="S451" i="4"/>
  <c r="T451" i="4"/>
  <c r="S452" i="4"/>
  <c r="T452" i="4"/>
  <c r="S453" i="4"/>
  <c r="T453" i="4"/>
  <c r="S454" i="4"/>
  <c r="T454" i="4"/>
  <c r="S455" i="4"/>
  <c r="T455" i="4"/>
  <c r="S456" i="4"/>
  <c r="T456" i="4"/>
  <c r="S457" i="4"/>
  <c r="T457" i="4"/>
  <c r="S458" i="4"/>
  <c r="T458" i="4"/>
  <c r="S459" i="4"/>
  <c r="T459" i="4"/>
  <c r="S460" i="4"/>
  <c r="T460" i="4"/>
  <c r="S461" i="4"/>
  <c r="T461" i="4"/>
  <c r="S462" i="4"/>
  <c r="T462" i="4"/>
  <c r="S463" i="4"/>
  <c r="T463" i="4"/>
  <c r="S464" i="4"/>
  <c r="T464" i="4"/>
  <c r="S465" i="4"/>
  <c r="T465" i="4"/>
  <c r="S466" i="4"/>
  <c r="T466" i="4"/>
  <c r="S467" i="4"/>
  <c r="T467" i="4"/>
  <c r="S468" i="4"/>
  <c r="T468" i="4"/>
  <c r="S469" i="4"/>
  <c r="T469" i="4"/>
  <c r="S470" i="4"/>
  <c r="T470" i="4"/>
  <c r="S471" i="4"/>
  <c r="T471" i="4"/>
  <c r="S472" i="4"/>
  <c r="T472" i="4"/>
  <c r="S473" i="4"/>
  <c r="T473" i="4"/>
  <c r="S474" i="4"/>
  <c r="T474" i="4"/>
  <c r="S475" i="4"/>
  <c r="T475" i="4"/>
  <c r="S476" i="4"/>
  <c r="T476" i="4"/>
  <c r="S477" i="4"/>
  <c r="T477" i="4"/>
  <c r="S478" i="4"/>
  <c r="T478" i="4"/>
  <c r="S479" i="4"/>
  <c r="T479" i="4"/>
  <c r="S480" i="4"/>
  <c r="T480" i="4"/>
  <c r="S481" i="4"/>
  <c r="T481" i="4"/>
  <c r="S482" i="4"/>
  <c r="T482" i="4"/>
  <c r="S483" i="4"/>
  <c r="T483" i="4"/>
  <c r="S484" i="4"/>
  <c r="T484" i="4"/>
  <c r="S485" i="4"/>
  <c r="T485" i="4"/>
  <c r="S486" i="4"/>
  <c r="T486" i="4"/>
  <c r="S487" i="4"/>
  <c r="T487" i="4"/>
  <c r="S488" i="4"/>
  <c r="T488" i="4"/>
  <c r="S489" i="4"/>
  <c r="T489" i="4"/>
  <c r="S490" i="4"/>
  <c r="T490" i="4"/>
  <c r="S491" i="4"/>
  <c r="T491" i="4"/>
  <c r="S492" i="4"/>
  <c r="T492" i="4"/>
  <c r="S493" i="4"/>
  <c r="T493" i="4"/>
  <c r="S494" i="4"/>
  <c r="T494" i="4"/>
  <c r="S495" i="4"/>
  <c r="T495" i="4"/>
  <c r="S496" i="4"/>
  <c r="T496" i="4"/>
  <c r="S497" i="4"/>
  <c r="T497" i="4"/>
  <c r="S498" i="4"/>
  <c r="T498" i="4"/>
  <c r="S499" i="4"/>
  <c r="T499" i="4"/>
  <c r="S500" i="4"/>
  <c r="T500" i="4"/>
  <c r="S501" i="4"/>
  <c r="T501" i="4"/>
  <c r="S502" i="4"/>
  <c r="T502" i="4"/>
  <c r="S503" i="4"/>
  <c r="T503" i="4"/>
  <c r="S504" i="4"/>
  <c r="T504" i="4"/>
  <c r="S505" i="4"/>
  <c r="T505" i="4"/>
  <c r="S506" i="4"/>
  <c r="T506" i="4"/>
  <c r="S507" i="4"/>
  <c r="T507" i="4"/>
  <c r="S508" i="4"/>
  <c r="T508" i="4"/>
  <c r="S509" i="4"/>
  <c r="T509" i="4"/>
  <c r="S510" i="4"/>
  <c r="T510" i="4"/>
  <c r="T11" i="4"/>
  <c r="S11" i="4"/>
  <c r="G13" i="4"/>
  <c r="H28" i="4"/>
  <c r="H29" i="4"/>
  <c r="H30" i="4"/>
  <c r="H31" i="4"/>
  <c r="H32" i="4"/>
  <c r="H33" i="4"/>
  <c r="H34" i="4"/>
  <c r="H35" i="4"/>
  <c r="G35" i="4"/>
  <c r="G10" i="4" s="1"/>
  <c r="G34" i="4" l="1"/>
  <c r="G33" i="4"/>
  <c r="G32" i="4"/>
  <c r="G31" i="4"/>
  <c r="G30" i="4"/>
  <c r="G29" i="4"/>
  <c r="G28" i="4"/>
  <c r="H27" i="4"/>
  <c r="G27" i="4"/>
  <c r="G14" i="4"/>
  <c r="G21" i="4" s="1"/>
  <c r="V2" i="4"/>
  <c r="V3" i="4" s="1"/>
  <c r="W7" i="4" l="1"/>
  <c r="R1" i="4"/>
  <c r="R5" i="4" s="1"/>
  <c r="S6" i="4" l="1"/>
  <c r="G16" i="4" s="1"/>
  <c r="G15" i="4"/>
  <c r="G20" i="4"/>
  <c r="V4" i="4"/>
  <c r="R7" i="4" l="1"/>
  <c r="S7" i="4" s="1"/>
  <c r="G17" i="4" s="1"/>
  <c r="G22" i="4"/>
  <c r="V6" i="4" l="1"/>
  <c r="W6" i="4" s="1"/>
  <c r="G24" i="4" s="1"/>
  <c r="W5" i="4"/>
  <c r="G23" i="4" s="1"/>
</calcChain>
</file>

<file path=xl/sharedStrings.xml><?xml version="1.0" encoding="utf-8"?>
<sst xmlns="http://schemas.openxmlformats.org/spreadsheetml/2006/main" count="45" uniqueCount="41">
  <si>
    <t>A</t>
  </si>
  <si>
    <t>B</t>
  </si>
  <si>
    <t>just rank</t>
  </si>
  <si>
    <t>remove N/A</t>
  </si>
  <si>
    <t>Rho=</t>
  </si>
  <si>
    <t>Independent</t>
  </si>
  <si>
    <t>Dependent</t>
  </si>
  <si>
    <t>X</t>
  </si>
  <si>
    <t>Y</t>
  </si>
  <si>
    <t>Descriptive statistics</t>
  </si>
  <si>
    <t>Mean</t>
  </si>
  <si>
    <t>St dev</t>
  </si>
  <si>
    <t>Median</t>
  </si>
  <si>
    <t>Skewness</t>
  </si>
  <si>
    <t>Kurtosis</t>
  </si>
  <si>
    <t>Maximum</t>
  </si>
  <si>
    <t>Minimum</t>
  </si>
  <si>
    <t>Count</t>
  </si>
  <si>
    <t>Pearson's r</t>
  </si>
  <si>
    <t>deg freedom</t>
  </si>
  <si>
    <t>2-tail p =</t>
  </si>
  <si>
    <t>1=tail p =</t>
  </si>
  <si>
    <t>Spearman rho</t>
  </si>
  <si>
    <t>check</t>
  </si>
  <si>
    <t>r</t>
  </si>
  <si>
    <t>r2</t>
  </si>
  <si>
    <t>t =</t>
  </si>
  <si>
    <t>df</t>
  </si>
  <si>
    <t>2=tail</t>
  </si>
  <si>
    <t>1-tail</t>
  </si>
  <si>
    <t>count:</t>
  </si>
  <si>
    <t>deg fr</t>
  </si>
  <si>
    <t>2-tail p</t>
  </si>
  <si>
    <t>1-tail p</t>
  </si>
  <si>
    <t xml:space="preserve">t = </t>
  </si>
  <si>
    <t>1-tail p =</t>
  </si>
  <si>
    <t>Pearson's correlation</t>
  </si>
  <si>
    <t>Enter the data in columns marked X and Y below. If there is a logical dependence ensure that the independent (causative) variable goes in column X. Use the graphs and descriptive statistics to decide whether it is appropriate to use Pearson's correlation or Spearman rank correlation</t>
  </si>
  <si>
    <t>Spearman rank</t>
  </si>
  <si>
    <t>COUNT:</t>
  </si>
  <si>
    <t>plus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</si>
</sst>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1" x14ac:knownFonts="1">
    <font>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center"/>
    </xf>
    <xf numFmtId="166" fontId="0" fillId="0" borderId="0" xfId="0" applyNumberFormat="1"/>
    <xf numFmtId="2" fontId="0" fillId="0" borderId="0" xfId="0" applyNumberFormat="1"/>
    <xf numFmtId="1" fontId="0" fillId="0" borderId="0" xfId="0" applyNumberFormat="1"/>
    <xf numFmtId="0" fontId="0" fillId="0" borderId="0" xfId="0" applyNumberFormat="1"/>
    <xf numFmtId="11" fontId="0" fillId="0" borderId="0" xfId="0" applyNumberFormat="1"/>
    <xf numFmtId="0" fontId="0" fillId="0" borderId="0" xfId="0" quotePrefix="1" applyAlignment="1">
      <alignment horizontal="center"/>
    </xf>
    <xf numFmtId="0" fontId="0" fillId="0" borderId="3" xfId="0" applyBorder="1"/>
    <xf numFmtId="166" fontId="0" fillId="0" borderId="4" xfId="0" applyNumberFormat="1" applyBorder="1"/>
    <xf numFmtId="0" fontId="0" fillId="0" borderId="4" xfId="0" applyBorder="1"/>
    <xf numFmtId="2" fontId="0" fillId="0" borderId="4" xfId="0" applyNumberFormat="1" applyBorder="1"/>
    <xf numFmtId="165" fontId="0" fillId="0" borderId="4" xfId="0" applyNumberFormat="1" applyBorder="1"/>
    <xf numFmtId="0" fontId="0" fillId="0" borderId="5" xfId="0" applyBorder="1"/>
    <xf numFmtId="165" fontId="0" fillId="0" borderId="6" xfId="0" applyNumberFormat="1" applyBorder="1"/>
    <xf numFmtId="0" fontId="0" fillId="0" borderId="0" xfId="0" applyBorder="1"/>
    <xf numFmtId="164" fontId="0" fillId="0" borderId="0" xfId="0" applyNumberFormat="1" applyBorder="1"/>
    <xf numFmtId="164" fontId="0" fillId="0" borderId="4" xfId="0" applyNumberFormat="1" applyBorder="1"/>
    <xf numFmtId="2" fontId="0" fillId="0" borderId="0" xfId="0" applyNumberFormat="1" applyBorder="1"/>
    <xf numFmtId="166" fontId="0" fillId="0" borderId="0" xfId="0" applyNumberFormat="1" applyBorder="1"/>
    <xf numFmtId="0" fontId="0" fillId="0" borderId="8" xfId="0" applyBorder="1"/>
    <xf numFmtId="0" fontId="0" fillId="0" borderId="6" xfId="0" applyBorder="1"/>
    <xf numFmtId="2" fontId="0" fillId="0" borderId="0" xfId="0" applyNumberFormat="1" applyBorder="1" applyAlignment="1">
      <alignment horizontal="center" vertical="center" wrapText="1"/>
    </xf>
    <xf numFmtId="2" fontId="0" fillId="0" borderId="0" xfId="0" applyNumberFormat="1" applyFill="1" applyBorder="1" applyAlignment="1">
      <alignment horizontal="center" vertical="center" wrapText="1"/>
    </xf>
    <xf numFmtId="2" fontId="0" fillId="0" borderId="0" xfId="0" applyNumberFormat="1" applyAlignment="1">
      <alignment horizontal="center"/>
    </xf>
    <xf numFmtId="0" fontId="0" fillId="0" borderId="0" xfId="0"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7"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'Correlation n=500'!$C$10</c:f>
              <c:strCache>
                <c:ptCount val="1"/>
                <c:pt idx="0">
                  <c:v>Y</c:v>
                </c:pt>
              </c:strCache>
            </c:strRef>
          </c:tx>
          <c:spPr>
            <a:ln w="19050" cap="rnd">
              <a:noFill/>
              <a:round/>
            </a:ln>
            <a:effectLst/>
          </c:spPr>
          <c:marker>
            <c:symbol val="circle"/>
            <c:size val="5"/>
            <c:spPr>
              <a:noFill/>
              <a:ln w="9525">
                <a:solidFill>
                  <a:schemeClr val="tx1"/>
                </a:solidFill>
              </a:ln>
              <a:effectLst/>
            </c:spPr>
          </c:marker>
          <c:trendline>
            <c:spPr>
              <a:ln w="19050" cap="rnd">
                <a:solidFill>
                  <a:schemeClr val="tx1"/>
                </a:solidFill>
                <a:prstDash val="sysDot"/>
              </a:ln>
              <a:effectLst/>
            </c:spPr>
            <c:trendlineType val="linear"/>
            <c:dispRSqr val="1"/>
            <c:dispEq val="1"/>
            <c:trendlineLbl>
              <c:layout>
                <c:manualLayout>
                  <c:x val="0.12463328319915067"/>
                  <c:y val="0.4225744749379025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rendlineLbl>
          </c:trendline>
          <c:xVal>
            <c:numRef>
              <c:f>'Correlation n=500'!$B$11:$B$510</c:f>
              <c:numCache>
                <c:formatCode>0.00</c:formatCode>
                <c:ptCount val="500"/>
                <c:pt idx="0">
                  <c:v>217.8</c:v>
                </c:pt>
                <c:pt idx="1">
                  <c:v>259</c:v>
                </c:pt>
                <c:pt idx="2">
                  <c:v>286.7</c:v>
                </c:pt>
                <c:pt idx="3">
                  <c:v>343.5</c:v>
                </c:pt>
                <c:pt idx="4">
                  <c:v>152.19999999999999</c:v>
                </c:pt>
                <c:pt idx="5">
                  <c:v>192.2</c:v>
                </c:pt>
                <c:pt idx="6">
                  <c:v>290.39999999999998</c:v>
                </c:pt>
                <c:pt idx="7">
                  <c:v>161.6</c:v>
                </c:pt>
                <c:pt idx="8">
                  <c:v>225.6</c:v>
                </c:pt>
                <c:pt idx="9">
                  <c:v>203.9</c:v>
                </c:pt>
                <c:pt idx="10">
                  <c:v>172.7</c:v>
                </c:pt>
                <c:pt idx="11">
                  <c:v>233.8</c:v>
                </c:pt>
                <c:pt idx="12">
                  <c:v>224.5</c:v>
                </c:pt>
                <c:pt idx="13">
                  <c:v>284.60000000000002</c:v>
                </c:pt>
                <c:pt idx="14">
                  <c:v>153.1</c:v>
                </c:pt>
                <c:pt idx="15">
                  <c:v>66.900000000000006</c:v>
                </c:pt>
                <c:pt idx="16">
                  <c:v>156.80000000000001</c:v>
                </c:pt>
                <c:pt idx="17">
                  <c:v>211.8</c:v>
                </c:pt>
                <c:pt idx="18">
                  <c:v>262.3</c:v>
                </c:pt>
                <c:pt idx="19">
                  <c:v>201.5</c:v>
                </c:pt>
                <c:pt idx="20">
                  <c:v>157.30000000000001</c:v>
                </c:pt>
                <c:pt idx="21">
                  <c:v>155.6</c:v>
                </c:pt>
                <c:pt idx="22">
                  <c:v>268.2</c:v>
                </c:pt>
                <c:pt idx="23">
                  <c:v>251</c:v>
                </c:pt>
                <c:pt idx="24">
                  <c:v>218.4</c:v>
                </c:pt>
                <c:pt idx="25">
                  <c:v>293</c:v>
                </c:pt>
                <c:pt idx="26">
                  <c:v>128</c:v>
                </c:pt>
                <c:pt idx="27">
                  <c:v>110.8</c:v>
                </c:pt>
                <c:pt idx="28">
                  <c:v>250.9</c:v>
                </c:pt>
                <c:pt idx="29">
                  <c:v>141.4</c:v>
                </c:pt>
                <c:pt idx="30">
                  <c:v>288</c:v>
                </c:pt>
                <c:pt idx="31">
                  <c:v>163.9</c:v>
                </c:pt>
                <c:pt idx="32">
                  <c:v>209.5</c:v>
                </c:pt>
                <c:pt idx="33">
                  <c:v>215.5</c:v>
                </c:pt>
                <c:pt idx="34">
                  <c:v>74</c:v>
                </c:pt>
                <c:pt idx="35">
                  <c:v>136.19999999999999</c:v>
                </c:pt>
                <c:pt idx="36">
                  <c:v>242.7</c:v>
                </c:pt>
                <c:pt idx="37">
                  <c:v>218.8</c:v>
                </c:pt>
                <c:pt idx="38">
                  <c:v>160.30000000000001</c:v>
                </c:pt>
                <c:pt idx="39">
                  <c:v>266.7</c:v>
                </c:pt>
                <c:pt idx="40">
                  <c:v>194.5</c:v>
                </c:pt>
                <c:pt idx="41">
                  <c:v>198.1</c:v>
                </c:pt>
                <c:pt idx="42">
                  <c:v>274</c:v>
                </c:pt>
                <c:pt idx="43">
                  <c:v>185.3</c:v>
                </c:pt>
                <c:pt idx="44">
                  <c:v>273.8</c:v>
                </c:pt>
                <c:pt idx="45">
                  <c:v>246.7</c:v>
                </c:pt>
                <c:pt idx="46">
                  <c:v>182.1</c:v>
                </c:pt>
                <c:pt idx="47">
                  <c:v>251.2</c:v>
                </c:pt>
                <c:pt idx="48">
                  <c:v>186</c:v>
                </c:pt>
                <c:pt idx="49">
                  <c:v>192.3</c:v>
                </c:pt>
                <c:pt idx="50">
                  <c:v>283</c:v>
                </c:pt>
                <c:pt idx="51">
                  <c:v>154.4</c:v>
                </c:pt>
                <c:pt idx="52">
                  <c:v>309.5</c:v>
                </c:pt>
                <c:pt idx="53">
                  <c:v>265</c:v>
                </c:pt>
                <c:pt idx="54">
                  <c:v>331.1</c:v>
                </c:pt>
                <c:pt idx="55">
                  <c:v>137.80000000000001</c:v>
                </c:pt>
                <c:pt idx="56">
                  <c:v>306.7</c:v>
                </c:pt>
                <c:pt idx="57">
                  <c:v>249.8</c:v>
                </c:pt>
                <c:pt idx="58">
                  <c:v>193.9</c:v>
                </c:pt>
                <c:pt idx="59">
                  <c:v>220.7</c:v>
                </c:pt>
                <c:pt idx="60">
                  <c:v>272.60000000000002</c:v>
                </c:pt>
                <c:pt idx="61">
                  <c:v>121.9</c:v>
                </c:pt>
                <c:pt idx="62">
                  <c:v>259.3</c:v>
                </c:pt>
                <c:pt idx="63">
                  <c:v>146.4</c:v>
                </c:pt>
                <c:pt idx="64">
                  <c:v>297.7</c:v>
                </c:pt>
                <c:pt idx="65">
                  <c:v>235.3</c:v>
                </c:pt>
                <c:pt idx="66">
                  <c:v>213</c:v>
                </c:pt>
                <c:pt idx="67">
                  <c:v>198.7</c:v>
                </c:pt>
                <c:pt idx="68">
                  <c:v>183</c:v>
                </c:pt>
                <c:pt idx="69">
                  <c:v>237.7</c:v>
                </c:pt>
                <c:pt idx="70">
                  <c:v>148.4</c:v>
                </c:pt>
                <c:pt idx="71">
                  <c:v>259.89999999999998</c:v>
                </c:pt>
                <c:pt idx="72">
                  <c:v>225.7</c:v>
                </c:pt>
                <c:pt idx="73">
                  <c:v>148.69999999999999</c:v>
                </c:pt>
                <c:pt idx="74">
                  <c:v>265.89999999999998</c:v>
                </c:pt>
                <c:pt idx="75">
                  <c:v>188.5</c:v>
                </c:pt>
                <c:pt idx="76">
                  <c:v>173.1</c:v>
                </c:pt>
                <c:pt idx="77">
                  <c:v>153.6</c:v>
                </c:pt>
                <c:pt idx="78">
                  <c:v>184.3</c:v>
                </c:pt>
                <c:pt idx="79">
                  <c:v>318.39999999999998</c:v>
                </c:pt>
                <c:pt idx="80">
                  <c:v>246.6</c:v>
                </c:pt>
                <c:pt idx="81">
                  <c:v>184.9</c:v>
                </c:pt>
                <c:pt idx="82">
                  <c:v>252.5</c:v>
                </c:pt>
                <c:pt idx="83">
                  <c:v>336.8</c:v>
                </c:pt>
                <c:pt idx="84">
                  <c:v>223.3</c:v>
                </c:pt>
                <c:pt idx="85">
                  <c:v>176.6</c:v>
                </c:pt>
                <c:pt idx="86">
                  <c:v>284.10000000000002</c:v>
                </c:pt>
                <c:pt idx="87">
                  <c:v>191.5</c:v>
                </c:pt>
                <c:pt idx="88">
                  <c:v>267</c:v>
                </c:pt>
                <c:pt idx="89">
                  <c:v>133.1</c:v>
                </c:pt>
                <c:pt idx="90">
                  <c:v>249.9</c:v>
                </c:pt>
                <c:pt idx="91">
                  <c:v>173.4</c:v>
                </c:pt>
                <c:pt idx="92">
                  <c:v>203.8</c:v>
                </c:pt>
                <c:pt idx="93">
                  <c:v>302.89999999999998</c:v>
                </c:pt>
                <c:pt idx="94">
                  <c:v>214.6</c:v>
                </c:pt>
                <c:pt idx="95">
                  <c:v>237.7</c:v>
                </c:pt>
                <c:pt idx="96">
                  <c:v>217.5</c:v>
                </c:pt>
                <c:pt idx="97">
                  <c:v>114.4</c:v>
                </c:pt>
                <c:pt idx="98">
                  <c:v>409.7</c:v>
                </c:pt>
                <c:pt idx="99">
                  <c:v>149.80000000000001</c:v>
                </c:pt>
                <c:pt idx="100">
                  <c:v>260.10000000000002</c:v>
                </c:pt>
                <c:pt idx="101">
                  <c:v>255.3</c:v>
                </c:pt>
                <c:pt idx="102">
                  <c:v>216.3</c:v>
                </c:pt>
                <c:pt idx="103">
                  <c:v>232.2</c:v>
                </c:pt>
                <c:pt idx="104">
                  <c:v>170.3</c:v>
                </c:pt>
                <c:pt idx="105">
                  <c:v>224.3</c:v>
                </c:pt>
                <c:pt idx="106">
                  <c:v>190.1</c:v>
                </c:pt>
                <c:pt idx="107">
                  <c:v>309.5</c:v>
                </c:pt>
                <c:pt idx="108">
                  <c:v>222.3</c:v>
                </c:pt>
                <c:pt idx="109">
                  <c:v>197.1</c:v>
                </c:pt>
                <c:pt idx="110">
                  <c:v>245.3</c:v>
                </c:pt>
              </c:numCache>
            </c:numRef>
          </c:xVal>
          <c:yVal>
            <c:numRef>
              <c:f>'Correlation n=500'!$C$11:$C$510</c:f>
              <c:numCache>
                <c:formatCode>0.00</c:formatCode>
                <c:ptCount val="500"/>
                <c:pt idx="0">
                  <c:v>30.540265973526427</c:v>
                </c:pt>
                <c:pt idx="1">
                  <c:v>30.044219045719132</c:v>
                </c:pt>
                <c:pt idx="2">
                  <c:v>29.692010826644417</c:v>
                </c:pt>
                <c:pt idx="3">
                  <c:v>30.136743474024971</c:v>
                </c:pt>
                <c:pt idx="4">
                  <c:v>28.056209740629726</c:v>
                </c:pt>
                <c:pt idx="5">
                  <c:v>29.126947546008008</c:v>
                </c:pt>
                <c:pt idx="6">
                  <c:v>28.723131174560738</c:v>
                </c:pt>
                <c:pt idx="7">
                  <c:v>28.222187800925362</c:v>
                </c:pt>
                <c:pt idx="8">
                  <c:v>29.102563597452704</c:v>
                </c:pt>
                <c:pt idx="9">
                  <c:v>29.041217640953054</c:v>
                </c:pt>
                <c:pt idx="10">
                  <c:v>28.568408306375119</c:v>
                </c:pt>
                <c:pt idx="11">
                  <c:v>27.563109985208786</c:v>
                </c:pt>
                <c:pt idx="12">
                  <c:v>29.11102517398</c:v>
                </c:pt>
                <c:pt idx="13">
                  <c:v>28.79535304986905</c:v>
                </c:pt>
                <c:pt idx="14">
                  <c:v>29.095143657071642</c:v>
                </c:pt>
                <c:pt idx="15">
                  <c:v>27.494254991625141</c:v>
                </c:pt>
                <c:pt idx="16">
                  <c:v>28.441594332509947</c:v>
                </c:pt>
                <c:pt idx="17">
                  <c:v>28.281638712557495</c:v>
                </c:pt>
                <c:pt idx="18">
                  <c:v>27.609790924193124</c:v>
                </c:pt>
                <c:pt idx="19">
                  <c:v>28.550038260032565</c:v>
                </c:pt>
                <c:pt idx="20">
                  <c:v>26.841481274790798</c:v>
                </c:pt>
                <c:pt idx="21">
                  <c:v>26.78442231285517</c:v>
                </c:pt>
                <c:pt idx="22">
                  <c:v>29.493366208508878</c:v>
                </c:pt>
                <c:pt idx="23">
                  <c:v>29.654530062074738</c:v>
                </c:pt>
                <c:pt idx="24">
                  <c:v>29.188940439656648</c:v>
                </c:pt>
                <c:pt idx="25">
                  <c:v>30.071337763249772</c:v>
                </c:pt>
                <c:pt idx="26">
                  <c:v>28.108414837399433</c:v>
                </c:pt>
                <c:pt idx="27">
                  <c:v>28.632866306202001</c:v>
                </c:pt>
                <c:pt idx="28">
                  <c:v>29.168816175818851</c:v>
                </c:pt>
                <c:pt idx="29">
                  <c:v>28.550244636866235</c:v>
                </c:pt>
                <c:pt idx="30">
                  <c:v>29.472497184621012</c:v>
                </c:pt>
                <c:pt idx="31">
                  <c:v>29.619614897165935</c:v>
                </c:pt>
                <c:pt idx="32">
                  <c:v>29.750275349032663</c:v>
                </c:pt>
                <c:pt idx="33">
                  <c:v>28.571893648486157</c:v>
                </c:pt>
                <c:pt idx="34">
                  <c:v>26.292307907599739</c:v>
                </c:pt>
                <c:pt idx="35">
                  <c:v>26.953139608338656</c:v>
                </c:pt>
                <c:pt idx="36">
                  <c:v>29.079078106464088</c:v>
                </c:pt>
                <c:pt idx="37">
                  <c:v>28.608783480908595</c:v>
                </c:pt>
                <c:pt idx="38">
                  <c:v>28.899356454613738</c:v>
                </c:pt>
                <c:pt idx="39">
                  <c:v>29.049103990806557</c:v>
                </c:pt>
                <c:pt idx="40">
                  <c:v>29.858934702809329</c:v>
                </c:pt>
                <c:pt idx="41">
                  <c:v>28.979996697731561</c:v>
                </c:pt>
                <c:pt idx="42">
                  <c:v>29.649948132672087</c:v>
                </c:pt>
                <c:pt idx="43">
                  <c:v>29.24462785582309</c:v>
                </c:pt>
                <c:pt idx="44">
                  <c:v>29.794125983784603</c:v>
                </c:pt>
                <c:pt idx="45">
                  <c:v>29.556724000037246</c:v>
                </c:pt>
                <c:pt idx="46">
                  <c:v>28.622105913706299</c:v>
                </c:pt>
                <c:pt idx="47">
                  <c:v>29.792358124705633</c:v>
                </c:pt>
                <c:pt idx="48">
                  <c:v>29.749816144555094</c:v>
                </c:pt>
                <c:pt idx="49">
                  <c:v>28.827825136207426</c:v>
                </c:pt>
                <c:pt idx="50">
                  <c:v>29.967348555763337</c:v>
                </c:pt>
                <c:pt idx="51">
                  <c:v>27.775257885761924</c:v>
                </c:pt>
                <c:pt idx="52">
                  <c:v>30.966843794661038</c:v>
                </c:pt>
                <c:pt idx="53">
                  <c:v>29.263754480169531</c:v>
                </c:pt>
                <c:pt idx="54">
                  <c:v>30.224625030207672</c:v>
                </c:pt>
                <c:pt idx="55">
                  <c:v>28.26221338557691</c:v>
                </c:pt>
                <c:pt idx="56">
                  <c:v>29.688449658608221</c:v>
                </c:pt>
                <c:pt idx="57">
                  <c:v>29.638021833658112</c:v>
                </c:pt>
                <c:pt idx="58">
                  <c:v>28.692319479377058</c:v>
                </c:pt>
                <c:pt idx="59">
                  <c:v>29.406169233697057</c:v>
                </c:pt>
                <c:pt idx="60">
                  <c:v>28.513464114862479</c:v>
                </c:pt>
                <c:pt idx="61">
                  <c:v>27.369119661131535</c:v>
                </c:pt>
                <c:pt idx="62">
                  <c:v>29.067110214131663</c:v>
                </c:pt>
                <c:pt idx="63">
                  <c:v>28.413403010085368</c:v>
                </c:pt>
                <c:pt idx="64">
                  <c:v>29.259577926130127</c:v>
                </c:pt>
                <c:pt idx="65">
                  <c:v>28.524834774919153</c:v>
                </c:pt>
                <c:pt idx="66">
                  <c:v>28.693011609428027</c:v>
                </c:pt>
                <c:pt idx="67">
                  <c:v>27.791095591123895</c:v>
                </c:pt>
                <c:pt idx="68">
                  <c:v>30.094665086496356</c:v>
                </c:pt>
                <c:pt idx="69">
                  <c:v>29.823321057606872</c:v>
                </c:pt>
                <c:pt idx="70">
                  <c:v>28.873999353451435</c:v>
                </c:pt>
                <c:pt idx="71">
                  <c:v>29.358855490910774</c:v>
                </c:pt>
                <c:pt idx="72">
                  <c:v>29.363650706891985</c:v>
                </c:pt>
                <c:pt idx="73">
                  <c:v>29.600290548206114</c:v>
                </c:pt>
                <c:pt idx="74">
                  <c:v>30.535755498019618</c:v>
                </c:pt>
                <c:pt idx="75">
                  <c:v>27.834959064861032</c:v>
                </c:pt>
                <c:pt idx="76">
                  <c:v>28.341750433745069</c:v>
                </c:pt>
                <c:pt idx="77">
                  <c:v>28.61371816776014</c:v>
                </c:pt>
                <c:pt idx="78">
                  <c:v>30.611471714670621</c:v>
                </c:pt>
                <c:pt idx="79">
                  <c:v>30.614376369026214</c:v>
                </c:pt>
                <c:pt idx="80">
                  <c:v>30.327832005265044</c:v>
                </c:pt>
                <c:pt idx="81">
                  <c:v>27.555706285651087</c:v>
                </c:pt>
                <c:pt idx="82">
                  <c:v>28.011728003255335</c:v>
                </c:pt>
                <c:pt idx="83">
                  <c:v>31.156329607340993</c:v>
                </c:pt>
                <c:pt idx="84">
                  <c:v>29.528862566957251</c:v>
                </c:pt>
                <c:pt idx="85">
                  <c:v>28.921892285207488</c:v>
                </c:pt>
                <c:pt idx="86">
                  <c:v>29.910001008944867</c:v>
                </c:pt>
                <c:pt idx="87">
                  <c:v>29.470803020846596</c:v>
                </c:pt>
                <c:pt idx="88">
                  <c:v>29.091213372269589</c:v>
                </c:pt>
                <c:pt idx="89">
                  <c:v>27.306127993000068</c:v>
                </c:pt>
                <c:pt idx="90">
                  <c:v>30.148590518845776</c:v>
                </c:pt>
                <c:pt idx="91">
                  <c:v>29.05877863665566</c:v>
                </c:pt>
                <c:pt idx="92">
                  <c:v>28.643129687711244</c:v>
                </c:pt>
                <c:pt idx="93">
                  <c:v>29.51618001425495</c:v>
                </c:pt>
                <c:pt idx="94">
                  <c:v>29.226853009774565</c:v>
                </c:pt>
                <c:pt idx="95">
                  <c:v>29.593710368265022</c:v>
                </c:pt>
                <c:pt idx="96">
                  <c:v>29.028114297031529</c:v>
                </c:pt>
                <c:pt idx="97">
                  <c:v>28.40745550630626</c:v>
                </c:pt>
                <c:pt idx="98">
                  <c:v>30.565294639939349</c:v>
                </c:pt>
                <c:pt idx="99">
                  <c:v>26.870625962330095</c:v>
                </c:pt>
                <c:pt idx="100">
                  <c:v>29.774459094087099</c:v>
                </c:pt>
                <c:pt idx="101">
                  <c:v>29.750846692771063</c:v>
                </c:pt>
                <c:pt idx="102">
                  <c:v>29.06238079754722</c:v>
                </c:pt>
                <c:pt idx="103">
                  <c:v>29.087329241558759</c:v>
                </c:pt>
                <c:pt idx="104">
                  <c:v>28.594774926496811</c:v>
                </c:pt>
                <c:pt idx="105">
                  <c:v>29.697645769854621</c:v>
                </c:pt>
                <c:pt idx="106">
                  <c:v>27.231607417131791</c:v>
                </c:pt>
                <c:pt idx="107">
                  <c:v>28.899010407113295</c:v>
                </c:pt>
                <c:pt idx="108">
                  <c:v>28.779242211412281</c:v>
                </c:pt>
                <c:pt idx="109">
                  <c:v>27.719187921320895</c:v>
                </c:pt>
                <c:pt idx="110">
                  <c:v>29.225826028060347</c:v>
                </c:pt>
              </c:numCache>
            </c:numRef>
          </c:yVal>
          <c:smooth val="0"/>
        </c:ser>
        <c:dLbls>
          <c:showLegendKey val="0"/>
          <c:showVal val="0"/>
          <c:showCatName val="0"/>
          <c:showSerName val="0"/>
          <c:showPercent val="0"/>
          <c:showBubbleSize val="0"/>
        </c:dLbls>
        <c:axId val="1619694368"/>
        <c:axId val="1619702528"/>
      </c:scatterChart>
      <c:valAx>
        <c:axId val="16196943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GB"/>
                  <a:t>x axis values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19702528"/>
        <c:crosses val="autoZero"/>
        <c:crossBetween val="midCat"/>
      </c:valAx>
      <c:valAx>
        <c:axId val="1619702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GB"/>
                  <a:t>y axis values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196943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'Correlation n=500'!$C$10</c:f>
              <c:strCache>
                <c:ptCount val="1"/>
                <c:pt idx="0">
                  <c:v>Y</c:v>
                </c:pt>
              </c:strCache>
            </c:strRef>
          </c:tx>
          <c:spPr>
            <a:ln w="25400" cap="rnd">
              <a:noFill/>
              <a:round/>
            </a:ln>
            <a:effectLst/>
          </c:spPr>
          <c:marker>
            <c:symbol val="circle"/>
            <c:size val="5"/>
            <c:spPr>
              <a:noFill/>
              <a:ln w="9525">
                <a:solidFill>
                  <a:schemeClr val="tx1"/>
                </a:solidFill>
              </a:ln>
              <a:effectLst/>
            </c:spPr>
          </c:marker>
          <c:trendline>
            <c:spPr>
              <a:ln w="19050" cap="rnd">
                <a:solidFill>
                  <a:schemeClr val="tx1"/>
                </a:solidFill>
                <a:prstDash val="sysDot"/>
              </a:ln>
              <a:effectLst/>
            </c:spPr>
            <c:trendlineType val="linear"/>
            <c:dispRSqr val="1"/>
            <c:dispEq val="1"/>
            <c:trendlineLbl>
              <c:layout>
                <c:manualLayout>
                  <c:x val="0.19210711020672977"/>
                  <c:y val="0.6419623157435004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rendlineLbl>
          </c:trendline>
          <c:xVal>
            <c:numRef>
              <c:f>'Correlation n=500'!$S$11:$S$510</c:f>
              <c:numCache>
                <c:formatCode>General</c:formatCode>
                <c:ptCount val="500"/>
                <c:pt idx="0">
                  <c:v>56</c:v>
                </c:pt>
                <c:pt idx="1">
                  <c:v>30</c:v>
                </c:pt>
                <c:pt idx="2">
                  <c:v>14</c:v>
                </c:pt>
                <c:pt idx="3">
                  <c:v>2</c:v>
                </c:pt>
                <c:pt idx="4">
                  <c:v>97</c:v>
                </c:pt>
                <c:pt idx="5">
                  <c:v>73</c:v>
                </c:pt>
                <c:pt idx="6">
                  <c:v>12</c:v>
                </c:pt>
                <c:pt idx="7">
                  <c:v>89</c:v>
                </c:pt>
                <c:pt idx="8">
                  <c:v>48</c:v>
                </c:pt>
                <c:pt idx="9">
                  <c:v>64</c:v>
                </c:pt>
                <c:pt idx="10">
                  <c:v>86</c:v>
                </c:pt>
                <c:pt idx="11">
                  <c:v>45</c:v>
                </c:pt>
                <c:pt idx="12">
                  <c:v>49</c:v>
                </c:pt>
                <c:pt idx="13">
                  <c:v>15</c:v>
                </c:pt>
                <c:pt idx="14">
                  <c:v>96</c:v>
                </c:pt>
                <c:pt idx="15">
                  <c:v>111</c:v>
                </c:pt>
                <c:pt idx="16">
                  <c:v>92</c:v>
                </c:pt>
                <c:pt idx="17">
                  <c:v>62</c:v>
                </c:pt>
                <c:pt idx="18">
                  <c:v>26</c:v>
                </c:pt>
                <c:pt idx="19">
                  <c:v>66</c:v>
                </c:pt>
                <c:pt idx="20">
                  <c:v>91</c:v>
                </c:pt>
                <c:pt idx="21">
                  <c:v>93</c:v>
                </c:pt>
                <c:pt idx="22">
                  <c:v>21</c:v>
                </c:pt>
                <c:pt idx="23">
                  <c:v>34</c:v>
                </c:pt>
                <c:pt idx="24">
                  <c:v>55</c:v>
                </c:pt>
                <c:pt idx="25">
                  <c:v>11</c:v>
                </c:pt>
                <c:pt idx="26">
                  <c:v>106</c:v>
                </c:pt>
                <c:pt idx="27">
                  <c:v>109</c:v>
                </c:pt>
                <c:pt idx="28">
                  <c:v>35</c:v>
                </c:pt>
                <c:pt idx="29">
                  <c:v>102</c:v>
                </c:pt>
                <c:pt idx="30">
                  <c:v>13</c:v>
                </c:pt>
                <c:pt idx="31">
                  <c:v>88</c:v>
                </c:pt>
                <c:pt idx="32">
                  <c:v>63</c:v>
                </c:pt>
                <c:pt idx="33">
                  <c:v>59</c:v>
                </c:pt>
                <c:pt idx="34">
                  <c:v>110</c:v>
                </c:pt>
                <c:pt idx="35">
                  <c:v>104</c:v>
                </c:pt>
                <c:pt idx="36">
                  <c:v>41</c:v>
                </c:pt>
                <c:pt idx="37">
                  <c:v>54</c:v>
                </c:pt>
                <c:pt idx="38">
                  <c:v>90</c:v>
                </c:pt>
                <c:pt idx="39">
                  <c:v>23</c:v>
                </c:pt>
                <c:pt idx="40">
                  <c:v>70</c:v>
                </c:pt>
                <c:pt idx="41">
                  <c:v>68</c:v>
                </c:pt>
                <c:pt idx="42">
                  <c:v>18</c:v>
                </c:pt>
                <c:pt idx="43">
                  <c:v>78</c:v>
                </c:pt>
                <c:pt idx="44">
                  <c:v>19</c:v>
                </c:pt>
                <c:pt idx="45">
                  <c:v>38</c:v>
                </c:pt>
                <c:pt idx="46">
                  <c:v>82</c:v>
                </c:pt>
                <c:pt idx="47">
                  <c:v>33</c:v>
                </c:pt>
                <c:pt idx="48">
                  <c:v>77</c:v>
                </c:pt>
                <c:pt idx="49">
                  <c:v>72</c:v>
                </c:pt>
                <c:pt idx="50">
                  <c:v>17</c:v>
                </c:pt>
                <c:pt idx="51">
                  <c:v>94</c:v>
                </c:pt>
                <c:pt idx="52">
                  <c:v>6.5</c:v>
                </c:pt>
                <c:pt idx="53">
                  <c:v>25</c:v>
                </c:pt>
                <c:pt idx="54">
                  <c:v>4</c:v>
                </c:pt>
                <c:pt idx="55">
                  <c:v>103</c:v>
                </c:pt>
                <c:pt idx="56">
                  <c:v>8</c:v>
                </c:pt>
                <c:pt idx="57">
                  <c:v>37</c:v>
                </c:pt>
                <c:pt idx="58">
                  <c:v>71</c:v>
                </c:pt>
                <c:pt idx="59">
                  <c:v>53</c:v>
                </c:pt>
                <c:pt idx="60">
                  <c:v>20</c:v>
                </c:pt>
                <c:pt idx="61">
                  <c:v>107</c:v>
                </c:pt>
                <c:pt idx="62">
                  <c:v>29</c:v>
                </c:pt>
                <c:pt idx="63">
                  <c:v>101</c:v>
                </c:pt>
                <c:pt idx="64">
                  <c:v>10</c:v>
                </c:pt>
                <c:pt idx="65">
                  <c:v>44</c:v>
                </c:pt>
                <c:pt idx="66">
                  <c:v>61</c:v>
                </c:pt>
                <c:pt idx="67">
                  <c:v>67</c:v>
                </c:pt>
                <c:pt idx="68">
                  <c:v>81</c:v>
                </c:pt>
                <c:pt idx="69">
                  <c:v>42.5</c:v>
                </c:pt>
                <c:pt idx="70">
                  <c:v>100</c:v>
                </c:pt>
                <c:pt idx="71">
                  <c:v>28</c:v>
                </c:pt>
                <c:pt idx="72">
                  <c:v>47</c:v>
                </c:pt>
                <c:pt idx="73">
                  <c:v>99</c:v>
                </c:pt>
                <c:pt idx="74">
                  <c:v>24</c:v>
                </c:pt>
                <c:pt idx="75">
                  <c:v>76</c:v>
                </c:pt>
                <c:pt idx="76">
                  <c:v>85</c:v>
                </c:pt>
                <c:pt idx="77">
                  <c:v>95</c:v>
                </c:pt>
                <c:pt idx="78">
                  <c:v>80</c:v>
                </c:pt>
                <c:pt idx="79">
                  <c:v>5</c:v>
                </c:pt>
                <c:pt idx="80">
                  <c:v>39</c:v>
                </c:pt>
                <c:pt idx="81">
                  <c:v>79</c:v>
                </c:pt>
                <c:pt idx="82">
                  <c:v>32</c:v>
                </c:pt>
                <c:pt idx="83">
                  <c:v>3</c:v>
                </c:pt>
                <c:pt idx="84">
                  <c:v>51</c:v>
                </c:pt>
                <c:pt idx="85">
                  <c:v>83</c:v>
                </c:pt>
                <c:pt idx="86">
                  <c:v>16</c:v>
                </c:pt>
                <c:pt idx="87">
                  <c:v>74</c:v>
                </c:pt>
                <c:pt idx="88">
                  <c:v>22</c:v>
                </c:pt>
                <c:pt idx="89">
                  <c:v>105</c:v>
                </c:pt>
                <c:pt idx="90">
                  <c:v>36</c:v>
                </c:pt>
                <c:pt idx="91">
                  <c:v>84</c:v>
                </c:pt>
                <c:pt idx="92">
                  <c:v>65</c:v>
                </c:pt>
                <c:pt idx="93">
                  <c:v>9</c:v>
                </c:pt>
                <c:pt idx="94">
                  <c:v>60</c:v>
                </c:pt>
                <c:pt idx="95">
                  <c:v>42.5</c:v>
                </c:pt>
                <c:pt idx="96">
                  <c:v>57</c:v>
                </c:pt>
                <c:pt idx="97">
                  <c:v>108</c:v>
                </c:pt>
                <c:pt idx="98">
                  <c:v>1</c:v>
                </c:pt>
                <c:pt idx="99">
                  <c:v>98</c:v>
                </c:pt>
                <c:pt idx="100">
                  <c:v>27</c:v>
                </c:pt>
                <c:pt idx="101">
                  <c:v>31</c:v>
                </c:pt>
                <c:pt idx="102">
                  <c:v>58</c:v>
                </c:pt>
                <c:pt idx="103">
                  <c:v>46</c:v>
                </c:pt>
                <c:pt idx="104">
                  <c:v>87</c:v>
                </c:pt>
                <c:pt idx="105">
                  <c:v>50</c:v>
                </c:pt>
                <c:pt idx="106">
                  <c:v>75</c:v>
                </c:pt>
                <c:pt idx="107">
                  <c:v>6.5</c:v>
                </c:pt>
                <c:pt idx="108">
                  <c:v>52</c:v>
                </c:pt>
                <c:pt idx="109">
                  <c:v>69</c:v>
                </c:pt>
                <c:pt idx="110">
                  <c:v>40</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numCache>
            </c:numRef>
          </c:xVal>
          <c:yVal>
            <c:numRef>
              <c:f>'Correlation n=500'!$T$11:$T$510</c:f>
              <c:numCache>
                <c:formatCode>General</c:formatCode>
                <c:ptCount val="500"/>
                <c:pt idx="0">
                  <c:v>6</c:v>
                </c:pt>
                <c:pt idx="1">
                  <c:v>14</c:v>
                </c:pt>
                <c:pt idx="2">
                  <c:v>26</c:v>
                </c:pt>
                <c:pt idx="3">
                  <c:v>11</c:v>
                </c:pt>
                <c:pt idx="4">
                  <c:v>94</c:v>
                </c:pt>
                <c:pt idx="5">
                  <c:v>50</c:v>
                </c:pt>
                <c:pt idx="6">
                  <c:v>71</c:v>
                </c:pt>
                <c:pt idx="7">
                  <c:v>92</c:v>
                </c:pt>
                <c:pt idx="8">
                  <c:v>52</c:v>
                </c:pt>
                <c:pt idx="9">
                  <c:v>61</c:v>
                </c:pt>
                <c:pt idx="10">
                  <c:v>81</c:v>
                </c:pt>
                <c:pt idx="11">
                  <c:v>101</c:v>
                </c:pt>
                <c:pt idx="12">
                  <c:v>51</c:v>
                </c:pt>
                <c:pt idx="13">
                  <c:v>69</c:v>
                </c:pt>
                <c:pt idx="14">
                  <c:v>53</c:v>
                </c:pt>
                <c:pt idx="15">
                  <c:v>103</c:v>
                </c:pt>
                <c:pt idx="16">
                  <c:v>86</c:v>
                </c:pt>
                <c:pt idx="17">
                  <c:v>90</c:v>
                </c:pt>
                <c:pt idx="18">
                  <c:v>100</c:v>
                </c:pt>
                <c:pt idx="19">
                  <c:v>83</c:v>
                </c:pt>
                <c:pt idx="20">
                  <c:v>109</c:v>
                </c:pt>
                <c:pt idx="21">
                  <c:v>110</c:v>
                </c:pt>
                <c:pt idx="22">
                  <c:v>37</c:v>
                </c:pt>
                <c:pt idx="23">
                  <c:v>28</c:v>
                </c:pt>
                <c:pt idx="24">
                  <c:v>48</c:v>
                </c:pt>
                <c:pt idx="25">
                  <c:v>13</c:v>
                </c:pt>
                <c:pt idx="26">
                  <c:v>93</c:v>
                </c:pt>
                <c:pt idx="27">
                  <c:v>75</c:v>
                </c:pt>
                <c:pt idx="28">
                  <c:v>49</c:v>
                </c:pt>
                <c:pt idx="29">
                  <c:v>82</c:v>
                </c:pt>
                <c:pt idx="30">
                  <c:v>38</c:v>
                </c:pt>
                <c:pt idx="31">
                  <c:v>31</c:v>
                </c:pt>
                <c:pt idx="32">
                  <c:v>23</c:v>
                </c:pt>
                <c:pt idx="33">
                  <c:v>80</c:v>
                </c:pt>
                <c:pt idx="34">
                  <c:v>111</c:v>
                </c:pt>
                <c:pt idx="35">
                  <c:v>107</c:v>
                </c:pt>
                <c:pt idx="36">
                  <c:v>56</c:v>
                </c:pt>
                <c:pt idx="37">
                  <c:v>78</c:v>
                </c:pt>
                <c:pt idx="38">
                  <c:v>65</c:v>
                </c:pt>
                <c:pt idx="39">
                  <c:v>60</c:v>
                </c:pt>
                <c:pt idx="40">
                  <c:v>17</c:v>
                </c:pt>
                <c:pt idx="41">
                  <c:v>63</c:v>
                </c:pt>
                <c:pt idx="42">
                  <c:v>29</c:v>
                </c:pt>
                <c:pt idx="43">
                  <c:v>45</c:v>
                </c:pt>
                <c:pt idx="44">
                  <c:v>19</c:v>
                </c:pt>
                <c:pt idx="45">
                  <c:v>34</c:v>
                </c:pt>
                <c:pt idx="46">
                  <c:v>76</c:v>
                </c:pt>
                <c:pt idx="47">
                  <c:v>20</c:v>
                </c:pt>
                <c:pt idx="48">
                  <c:v>24</c:v>
                </c:pt>
                <c:pt idx="49">
                  <c:v>68</c:v>
                </c:pt>
                <c:pt idx="50">
                  <c:v>15</c:v>
                </c:pt>
                <c:pt idx="51">
                  <c:v>98</c:v>
                </c:pt>
                <c:pt idx="52">
                  <c:v>2</c:v>
                </c:pt>
                <c:pt idx="53">
                  <c:v>43</c:v>
                </c:pt>
                <c:pt idx="54">
                  <c:v>9</c:v>
                </c:pt>
                <c:pt idx="55">
                  <c:v>91</c:v>
                </c:pt>
                <c:pt idx="56">
                  <c:v>27</c:v>
                </c:pt>
                <c:pt idx="57">
                  <c:v>30</c:v>
                </c:pt>
                <c:pt idx="58">
                  <c:v>73</c:v>
                </c:pt>
                <c:pt idx="59">
                  <c:v>40</c:v>
                </c:pt>
                <c:pt idx="60">
                  <c:v>85</c:v>
                </c:pt>
                <c:pt idx="61">
                  <c:v>104</c:v>
                </c:pt>
                <c:pt idx="62">
                  <c:v>57</c:v>
                </c:pt>
                <c:pt idx="63">
                  <c:v>87</c:v>
                </c:pt>
                <c:pt idx="64">
                  <c:v>44</c:v>
                </c:pt>
                <c:pt idx="65">
                  <c:v>84</c:v>
                </c:pt>
                <c:pt idx="66">
                  <c:v>72</c:v>
                </c:pt>
                <c:pt idx="67">
                  <c:v>97</c:v>
                </c:pt>
                <c:pt idx="68">
                  <c:v>12</c:v>
                </c:pt>
                <c:pt idx="69">
                  <c:v>18</c:v>
                </c:pt>
                <c:pt idx="70">
                  <c:v>67</c:v>
                </c:pt>
                <c:pt idx="71">
                  <c:v>42</c:v>
                </c:pt>
                <c:pt idx="72">
                  <c:v>41</c:v>
                </c:pt>
                <c:pt idx="73">
                  <c:v>32</c:v>
                </c:pt>
                <c:pt idx="74">
                  <c:v>7</c:v>
                </c:pt>
                <c:pt idx="75">
                  <c:v>96</c:v>
                </c:pt>
                <c:pt idx="76">
                  <c:v>89</c:v>
                </c:pt>
                <c:pt idx="77">
                  <c:v>77</c:v>
                </c:pt>
                <c:pt idx="78">
                  <c:v>4</c:v>
                </c:pt>
                <c:pt idx="79">
                  <c:v>3</c:v>
                </c:pt>
                <c:pt idx="80">
                  <c:v>8</c:v>
                </c:pt>
                <c:pt idx="81">
                  <c:v>102</c:v>
                </c:pt>
                <c:pt idx="82">
                  <c:v>95</c:v>
                </c:pt>
                <c:pt idx="83">
                  <c:v>1</c:v>
                </c:pt>
                <c:pt idx="84">
                  <c:v>35</c:v>
                </c:pt>
                <c:pt idx="85">
                  <c:v>64</c:v>
                </c:pt>
                <c:pt idx="86">
                  <c:v>16</c:v>
                </c:pt>
                <c:pt idx="87">
                  <c:v>39</c:v>
                </c:pt>
                <c:pt idx="88">
                  <c:v>54</c:v>
                </c:pt>
                <c:pt idx="89">
                  <c:v>105</c:v>
                </c:pt>
                <c:pt idx="90">
                  <c:v>10</c:v>
                </c:pt>
                <c:pt idx="91">
                  <c:v>59</c:v>
                </c:pt>
                <c:pt idx="92">
                  <c:v>74</c:v>
                </c:pt>
                <c:pt idx="93">
                  <c:v>36</c:v>
                </c:pt>
                <c:pt idx="94">
                  <c:v>46</c:v>
                </c:pt>
                <c:pt idx="95">
                  <c:v>33</c:v>
                </c:pt>
                <c:pt idx="96">
                  <c:v>62</c:v>
                </c:pt>
                <c:pt idx="97">
                  <c:v>88</c:v>
                </c:pt>
                <c:pt idx="98">
                  <c:v>5</c:v>
                </c:pt>
                <c:pt idx="99">
                  <c:v>108</c:v>
                </c:pt>
                <c:pt idx="100">
                  <c:v>21</c:v>
                </c:pt>
                <c:pt idx="101">
                  <c:v>22</c:v>
                </c:pt>
                <c:pt idx="102">
                  <c:v>58</c:v>
                </c:pt>
                <c:pt idx="103">
                  <c:v>55</c:v>
                </c:pt>
                <c:pt idx="104">
                  <c:v>79</c:v>
                </c:pt>
                <c:pt idx="105">
                  <c:v>25</c:v>
                </c:pt>
                <c:pt idx="106">
                  <c:v>106</c:v>
                </c:pt>
                <c:pt idx="107">
                  <c:v>66</c:v>
                </c:pt>
                <c:pt idx="108">
                  <c:v>70</c:v>
                </c:pt>
                <c:pt idx="109">
                  <c:v>99</c:v>
                </c:pt>
                <c:pt idx="110">
                  <c:v>47</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numCache>
            </c:numRef>
          </c:yVal>
          <c:smooth val="0"/>
        </c:ser>
        <c:dLbls>
          <c:showLegendKey val="0"/>
          <c:showVal val="0"/>
          <c:showCatName val="0"/>
          <c:showSerName val="0"/>
          <c:showPercent val="0"/>
          <c:showBubbleSize val="0"/>
        </c:dLbls>
        <c:axId val="1696621040"/>
        <c:axId val="1696618864"/>
      </c:scatterChart>
      <c:valAx>
        <c:axId val="16966210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GB"/>
                  <a:t>x axis ranks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6618864"/>
        <c:crosses val="autoZero"/>
        <c:crossBetween val="midCat"/>
      </c:valAx>
      <c:valAx>
        <c:axId val="1696618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GB"/>
                  <a:t>y axis ranks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66210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6</xdr:row>
      <xdr:rowOff>147637</xdr:rowOff>
    </xdr:from>
    <xdr:to>
      <xdr:col>14</xdr:col>
      <xdr:colOff>228600</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600075</xdr:colOff>
      <xdr:row>21</xdr:row>
      <xdr:rowOff>171450</xdr:rowOff>
    </xdr:from>
    <xdr:to>
      <xdr:col>14</xdr:col>
      <xdr:colOff>219075</xdr:colOff>
      <xdr:row>36</xdr:row>
      <xdr:rowOff>52388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0"/>
  <sheetViews>
    <sheetView tabSelected="1" topLeftCell="M1" workbookViewId="0">
      <selection activeCell="V6" sqref="V6"/>
    </sheetView>
  </sheetViews>
  <sheetFormatPr defaultRowHeight="15" x14ac:dyDescent="0.25"/>
  <cols>
    <col min="2" max="3" width="12.42578125" customWidth="1"/>
    <col min="6" max="6" width="12.85546875" customWidth="1"/>
    <col min="7" max="7" width="12" bestFit="1" customWidth="1"/>
    <col min="10" max="10" width="10.85546875" customWidth="1"/>
    <col min="15" max="15" width="10.140625" customWidth="1"/>
    <col min="18" max="18" width="17.85546875" bestFit="1" customWidth="1"/>
    <col min="22" max="22" width="12" bestFit="1" customWidth="1"/>
    <col min="29" max="29" width="10.28515625" customWidth="1"/>
  </cols>
  <sheetData>
    <row r="1" spans="1:37" x14ac:dyDescent="0.25">
      <c r="Q1" t="s">
        <v>27</v>
      </c>
      <c r="R1" s="4">
        <f>G14</f>
        <v>109</v>
      </c>
    </row>
    <row r="2" spans="1:37" x14ac:dyDescent="0.25">
      <c r="Q2" t="s">
        <v>24</v>
      </c>
      <c r="R2" s="3">
        <f>G13</f>
        <v>0.64460238776827494</v>
      </c>
      <c r="U2" t="s">
        <v>30</v>
      </c>
      <c r="V2">
        <f>G35</f>
        <v>111</v>
      </c>
      <c r="X2" t="s">
        <v>39</v>
      </c>
      <c r="Y2">
        <f>COUNT(B11:B510)</f>
        <v>111</v>
      </c>
      <c r="AF2" s="4"/>
      <c r="AG2" s="4"/>
    </row>
    <row r="3" spans="1:37" x14ac:dyDescent="0.25">
      <c r="B3" s="25" t="s">
        <v>37</v>
      </c>
      <c r="C3" s="25"/>
      <c r="D3" s="25"/>
      <c r="E3" s="25"/>
      <c r="F3" s="25"/>
      <c r="G3" s="25"/>
      <c r="Q3" t="s">
        <v>25</v>
      </c>
      <c r="R3" s="2">
        <f>R2^2</f>
        <v>0.41551223831656148</v>
      </c>
      <c r="U3" t="s">
        <v>31</v>
      </c>
      <c r="V3">
        <f>V2-2</f>
        <v>109</v>
      </c>
      <c r="X3" t="s">
        <v>40</v>
      </c>
      <c r="Y3">
        <f>Y2+1</f>
        <v>112</v>
      </c>
      <c r="AJ3" s="3"/>
      <c r="AK3" s="3"/>
    </row>
    <row r="4" spans="1:37" x14ac:dyDescent="0.25">
      <c r="B4" s="25"/>
      <c r="C4" s="25"/>
      <c r="D4" s="25"/>
      <c r="E4" s="25"/>
      <c r="F4" s="25"/>
      <c r="G4" s="25"/>
      <c r="R4" s="4"/>
      <c r="U4" t="s">
        <v>26</v>
      </c>
      <c r="V4" s="3">
        <f>W7*(V3/(1-W7^2))^0.5</f>
        <v>8.2777043365115297</v>
      </c>
      <c r="W4">
        <f>ABS(V4)</f>
        <v>8.2777043365115297</v>
      </c>
      <c r="AJ4" s="2"/>
      <c r="AK4" s="3"/>
    </row>
    <row r="5" spans="1:37" x14ac:dyDescent="0.25">
      <c r="B5" s="25"/>
      <c r="C5" s="25"/>
      <c r="D5" s="25"/>
      <c r="E5" s="25"/>
      <c r="F5" s="25"/>
      <c r="G5" s="25"/>
      <c r="Q5" t="s">
        <v>26</v>
      </c>
      <c r="R5" s="3">
        <f>(R2*(R1^0.5))/((1-R3)^0.5)</f>
        <v>8.8027313496014639</v>
      </c>
      <c r="S5">
        <f>ABS(R5)</f>
        <v>8.8027313496014639</v>
      </c>
      <c r="U5" t="s">
        <v>32</v>
      </c>
      <c r="V5" s="5">
        <f>_xlfn.T.DIST.2T(W4,V3)</f>
        <v>3.4565327140845773E-13</v>
      </c>
      <c r="W5" t="str">
        <f>IF(V5&gt;0.001,V5,"p&lt;0.001")</f>
        <v>p&lt;0.001</v>
      </c>
      <c r="AJ5" s="3"/>
      <c r="AK5" s="3"/>
    </row>
    <row r="6" spans="1:37" x14ac:dyDescent="0.25">
      <c r="B6" s="25"/>
      <c r="C6" s="25"/>
      <c r="D6" s="25"/>
      <c r="E6" s="25"/>
      <c r="F6" s="25"/>
      <c r="G6" s="25"/>
      <c r="Q6" t="s">
        <v>28</v>
      </c>
      <c r="R6" s="2">
        <f>_xlfn.T.DIST.2T(S5,R1)</f>
        <v>2.2743476649661945E-14</v>
      </c>
      <c r="S6" t="str">
        <f>IF(R6&gt;0.001,R6,"p&lt;0.001")</f>
        <v>p&lt;0.001</v>
      </c>
      <c r="U6" t="s">
        <v>33</v>
      </c>
      <c r="V6" s="5">
        <f>V5/2</f>
        <v>1.7282663570422887E-13</v>
      </c>
      <c r="W6" t="str">
        <f>IF(V6&gt;0.001,V6,"p&lt;0.001")</f>
        <v>p&lt;0.001</v>
      </c>
      <c r="AC6" s="3"/>
      <c r="AJ6" s="3"/>
      <c r="AK6" s="3"/>
    </row>
    <row r="7" spans="1:37" x14ac:dyDescent="0.25">
      <c r="B7" s="25"/>
      <c r="C7" s="25"/>
      <c r="D7" s="25"/>
      <c r="E7" s="25"/>
      <c r="F7" s="25"/>
      <c r="G7" s="25"/>
      <c r="Q7" t="s">
        <v>29</v>
      </c>
      <c r="R7" s="2">
        <f>R6/2</f>
        <v>1.1371738324830972E-14</v>
      </c>
      <c r="S7" t="str">
        <f>IF(R7&gt;0.001,R7,"p&lt;0.001")</f>
        <v>p&lt;0.001</v>
      </c>
      <c r="V7" t="s">
        <v>4</v>
      </c>
      <c r="W7" s="2">
        <f>CORREL(V11:V510,W11:W510)</f>
        <v>0.62127773463977509</v>
      </c>
      <c r="AC7" s="3"/>
      <c r="AF7" s="4"/>
    </row>
    <row r="8" spans="1:37" x14ac:dyDescent="0.25">
      <c r="AF8" s="4"/>
    </row>
    <row r="9" spans="1:37" x14ac:dyDescent="0.25">
      <c r="B9" t="s">
        <v>5</v>
      </c>
      <c r="C9" t="s">
        <v>6</v>
      </c>
      <c r="S9" t="s">
        <v>2</v>
      </c>
      <c r="V9" t="s">
        <v>3</v>
      </c>
      <c r="AF9" s="4"/>
      <c r="AJ9" s="2"/>
      <c r="AK9" s="2"/>
    </row>
    <row r="10" spans="1:37" x14ac:dyDescent="0.25">
      <c r="B10" s="1" t="s">
        <v>7</v>
      </c>
      <c r="C10" s="1" t="s">
        <v>8</v>
      </c>
      <c r="F10" t="s">
        <v>23</v>
      </c>
      <c r="G10" t="str">
        <f>IF(G35=H35,"OK","ERROR: samples not same size")</f>
        <v>OK</v>
      </c>
      <c r="S10" t="s">
        <v>0</v>
      </c>
      <c r="T10" t="s">
        <v>1</v>
      </c>
    </row>
    <row r="11" spans="1:37" x14ac:dyDescent="0.25">
      <c r="A11">
        <v>1</v>
      </c>
      <c r="B11" s="24">
        <v>217.8</v>
      </c>
      <c r="C11" s="24">
        <v>30.540265973526427</v>
      </c>
      <c r="P11" s="4"/>
      <c r="Q11" s="4"/>
      <c r="R11" s="4"/>
      <c r="S11">
        <f>_xlfn.RANK.AVG(B11,B$11:B$510,0)</f>
        <v>56</v>
      </c>
      <c r="T11">
        <f>_xlfn.RANK.AVG(C11,C$11:C$510,0)</f>
        <v>6</v>
      </c>
      <c r="V11">
        <f>IF($A11&lt;$Y$3,S11,FALSE)</f>
        <v>56</v>
      </c>
      <c r="W11">
        <f>IF($A11&lt;$Y$3,T11,FALSE)</f>
        <v>6</v>
      </c>
      <c r="AB11" s="3"/>
      <c r="AC11" s="2"/>
      <c r="AD11" s="3"/>
      <c r="AE11" s="4"/>
      <c r="AF11" s="4"/>
    </row>
    <row r="12" spans="1:37" x14ac:dyDescent="0.25">
      <c r="A12">
        <v>2</v>
      </c>
      <c r="B12" s="24">
        <v>259</v>
      </c>
      <c r="C12" s="24">
        <v>30.044219045719132</v>
      </c>
      <c r="F12" s="26" t="s">
        <v>36</v>
      </c>
      <c r="G12" s="27"/>
      <c r="P12" s="4"/>
      <c r="Q12" s="4"/>
      <c r="R12" s="4"/>
      <c r="S12">
        <f t="shared" ref="S12:S75" si="0">_xlfn.RANK.AVG(B12,B$11:B$510,0)</f>
        <v>30</v>
      </c>
      <c r="T12">
        <f t="shared" ref="T12:T75" si="1">_xlfn.RANK.AVG(C12,C$11:C$510,0)</f>
        <v>14</v>
      </c>
      <c r="V12">
        <f t="shared" ref="V12:V75" si="2">IF($A12&lt;$Y$3,S12,FALSE)</f>
        <v>30</v>
      </c>
      <c r="W12">
        <f t="shared" ref="W12:W75" si="3">IF($A12&lt;$Y$3,T12,FALSE)</f>
        <v>14</v>
      </c>
      <c r="AB12" s="3"/>
      <c r="AC12" s="2"/>
      <c r="AD12" s="3"/>
      <c r="AE12" s="4"/>
      <c r="AF12" s="4"/>
    </row>
    <row r="13" spans="1:37" x14ac:dyDescent="0.25">
      <c r="A13">
        <v>3</v>
      </c>
      <c r="B13" s="24">
        <v>286.7</v>
      </c>
      <c r="C13" s="24">
        <v>29.692010826644417</v>
      </c>
      <c r="F13" s="8" t="s">
        <v>18</v>
      </c>
      <c r="G13" s="9">
        <f>CORREL(B11:B510,C11:C510)</f>
        <v>0.64460238776827494</v>
      </c>
      <c r="P13" s="4"/>
      <c r="Q13" s="4"/>
      <c r="R13" s="4"/>
      <c r="S13">
        <f t="shared" si="0"/>
        <v>14</v>
      </c>
      <c r="T13">
        <f t="shared" si="1"/>
        <v>26</v>
      </c>
      <c r="V13">
        <f t="shared" si="2"/>
        <v>14</v>
      </c>
      <c r="W13">
        <f t="shared" si="3"/>
        <v>26</v>
      </c>
      <c r="AB13" s="3"/>
      <c r="AC13" s="2"/>
      <c r="AD13" s="3"/>
      <c r="AE13" s="4"/>
      <c r="AF13" s="4"/>
    </row>
    <row r="14" spans="1:37" x14ac:dyDescent="0.25">
      <c r="A14">
        <v>4</v>
      </c>
      <c r="B14" s="24">
        <v>343.5</v>
      </c>
      <c r="C14" s="24">
        <v>30.136743474024971</v>
      </c>
      <c r="F14" s="8" t="s">
        <v>19</v>
      </c>
      <c r="G14" s="10">
        <f>G35-2</f>
        <v>109</v>
      </c>
      <c r="P14" s="4"/>
      <c r="Q14" s="4"/>
      <c r="R14" s="4"/>
      <c r="S14">
        <f t="shared" si="0"/>
        <v>2</v>
      </c>
      <c r="T14">
        <f t="shared" si="1"/>
        <v>11</v>
      </c>
      <c r="V14">
        <f t="shared" si="2"/>
        <v>2</v>
      </c>
      <c r="W14">
        <f t="shared" si="3"/>
        <v>11</v>
      </c>
      <c r="AB14" s="3"/>
      <c r="AC14" s="2"/>
      <c r="AD14" s="3"/>
      <c r="AE14" s="4"/>
      <c r="AF14" s="4"/>
    </row>
    <row r="15" spans="1:37" x14ac:dyDescent="0.25">
      <c r="A15">
        <v>5</v>
      </c>
      <c r="B15" s="24">
        <v>152.19999999999999</v>
      </c>
      <c r="C15" s="24">
        <v>28.056209740629726</v>
      </c>
      <c r="F15" s="8" t="s">
        <v>26</v>
      </c>
      <c r="G15" s="11">
        <f>R5</f>
        <v>8.8027313496014639</v>
      </c>
      <c r="P15" s="4"/>
      <c r="Q15" s="4"/>
      <c r="R15" s="4"/>
      <c r="S15">
        <f t="shared" si="0"/>
        <v>97</v>
      </c>
      <c r="T15">
        <f t="shared" si="1"/>
        <v>94</v>
      </c>
      <c r="V15">
        <f t="shared" si="2"/>
        <v>97</v>
      </c>
      <c r="W15">
        <f t="shared" si="3"/>
        <v>94</v>
      </c>
      <c r="AB15" s="3"/>
      <c r="AC15" s="2"/>
      <c r="AD15" s="3"/>
      <c r="AE15" s="4"/>
      <c r="AF15" s="4"/>
    </row>
    <row r="16" spans="1:37" x14ac:dyDescent="0.25">
      <c r="A16">
        <v>6</v>
      </c>
      <c r="B16" s="24">
        <v>192.2</v>
      </c>
      <c r="C16" s="24">
        <v>29.126947546008008</v>
      </c>
      <c r="F16" s="8" t="s">
        <v>20</v>
      </c>
      <c r="G16" s="12" t="str">
        <f>S6</f>
        <v>p&lt;0.001</v>
      </c>
      <c r="P16" s="4"/>
      <c r="Q16" s="4"/>
      <c r="R16" s="4"/>
      <c r="S16">
        <f t="shared" si="0"/>
        <v>73</v>
      </c>
      <c r="T16">
        <f t="shared" si="1"/>
        <v>50</v>
      </c>
      <c r="V16">
        <f t="shared" si="2"/>
        <v>73</v>
      </c>
      <c r="W16">
        <f t="shared" si="3"/>
        <v>50</v>
      </c>
      <c r="AB16" s="3"/>
      <c r="AC16" s="2"/>
      <c r="AD16" s="3"/>
      <c r="AE16" s="4"/>
      <c r="AF16" s="4"/>
    </row>
    <row r="17" spans="1:32" x14ac:dyDescent="0.25">
      <c r="A17">
        <v>7</v>
      </c>
      <c r="B17" s="24">
        <v>290.39999999999998</v>
      </c>
      <c r="C17" s="24">
        <v>28.723131174560738</v>
      </c>
      <c r="F17" s="13" t="s">
        <v>21</v>
      </c>
      <c r="G17" s="14" t="str">
        <f>S7</f>
        <v>p&lt;0.001</v>
      </c>
      <c r="P17" s="4"/>
      <c r="Q17" s="4"/>
      <c r="R17" s="4"/>
      <c r="S17">
        <f t="shared" si="0"/>
        <v>12</v>
      </c>
      <c r="T17">
        <f t="shared" si="1"/>
        <v>71</v>
      </c>
      <c r="V17">
        <f t="shared" si="2"/>
        <v>12</v>
      </c>
      <c r="W17">
        <f t="shared" si="3"/>
        <v>71</v>
      </c>
      <c r="AB17" s="3"/>
      <c r="AC17" s="2"/>
      <c r="AD17" s="3"/>
      <c r="AE17" s="4"/>
      <c r="AF17" s="4"/>
    </row>
    <row r="18" spans="1:32" x14ac:dyDescent="0.25">
      <c r="A18">
        <v>8</v>
      </c>
      <c r="B18" s="24">
        <v>161.6</v>
      </c>
      <c r="C18" s="24">
        <v>28.222187800925362</v>
      </c>
      <c r="O18" s="4"/>
      <c r="P18" s="4"/>
      <c r="Q18" s="4"/>
      <c r="R18" s="4"/>
      <c r="S18">
        <f t="shared" si="0"/>
        <v>89</v>
      </c>
      <c r="T18">
        <f t="shared" si="1"/>
        <v>92</v>
      </c>
      <c r="V18">
        <f t="shared" si="2"/>
        <v>89</v>
      </c>
      <c r="W18">
        <f t="shared" si="3"/>
        <v>92</v>
      </c>
      <c r="AB18" s="3"/>
      <c r="AC18" s="2"/>
      <c r="AD18" s="3"/>
      <c r="AE18" s="4"/>
      <c r="AF18" s="4"/>
    </row>
    <row r="19" spans="1:32" x14ac:dyDescent="0.25">
      <c r="A19">
        <v>9</v>
      </c>
      <c r="B19" s="24">
        <v>225.6</v>
      </c>
      <c r="C19" s="24">
        <v>29.102563597452704</v>
      </c>
      <c r="F19" s="26" t="s">
        <v>38</v>
      </c>
      <c r="G19" s="27"/>
      <c r="O19" s="4"/>
      <c r="P19" s="4"/>
      <c r="Q19" s="4"/>
      <c r="R19" s="4"/>
      <c r="S19">
        <f t="shared" si="0"/>
        <v>48</v>
      </c>
      <c r="T19">
        <f t="shared" si="1"/>
        <v>52</v>
      </c>
      <c r="V19">
        <f t="shared" si="2"/>
        <v>48</v>
      </c>
      <c r="W19">
        <f t="shared" si="3"/>
        <v>52</v>
      </c>
      <c r="AB19" s="3"/>
      <c r="AC19" s="2"/>
      <c r="AD19" s="3"/>
      <c r="AE19" s="4"/>
      <c r="AF19" s="4"/>
    </row>
    <row r="20" spans="1:32" x14ac:dyDescent="0.25">
      <c r="A20">
        <v>10</v>
      </c>
      <c r="B20" s="24">
        <v>203.9</v>
      </c>
      <c r="C20" s="24">
        <v>29.041217640953054</v>
      </c>
      <c r="F20" s="8" t="s">
        <v>22</v>
      </c>
      <c r="G20" s="9">
        <f>W7</f>
        <v>0.62127773463977509</v>
      </c>
      <c r="O20" s="4"/>
      <c r="P20" s="4"/>
      <c r="Q20" s="4"/>
      <c r="R20" s="4"/>
      <c r="S20">
        <f t="shared" si="0"/>
        <v>64</v>
      </c>
      <c r="T20">
        <f t="shared" si="1"/>
        <v>61</v>
      </c>
      <c r="V20">
        <f t="shared" si="2"/>
        <v>64</v>
      </c>
      <c r="W20">
        <f t="shared" si="3"/>
        <v>61</v>
      </c>
      <c r="AB20" s="3"/>
      <c r="AC20" s="2"/>
      <c r="AD20" s="3"/>
      <c r="AE20" s="4"/>
      <c r="AF20" s="4"/>
    </row>
    <row r="21" spans="1:32" x14ac:dyDescent="0.25">
      <c r="A21">
        <v>11</v>
      </c>
      <c r="B21" s="24">
        <v>172.7</v>
      </c>
      <c r="C21" s="24">
        <v>28.568408306375119</v>
      </c>
      <c r="F21" s="8" t="s">
        <v>19</v>
      </c>
      <c r="G21" s="10">
        <f>G14</f>
        <v>109</v>
      </c>
      <c r="O21" s="4"/>
      <c r="P21" s="4"/>
      <c r="Q21" s="4"/>
      <c r="R21" s="4"/>
      <c r="S21">
        <f t="shared" si="0"/>
        <v>86</v>
      </c>
      <c r="T21">
        <f t="shared" si="1"/>
        <v>81</v>
      </c>
      <c r="V21">
        <f t="shared" si="2"/>
        <v>86</v>
      </c>
      <c r="W21">
        <f t="shared" si="3"/>
        <v>81</v>
      </c>
      <c r="AB21" s="3"/>
      <c r="AC21" s="2"/>
      <c r="AD21" s="3"/>
      <c r="AE21" s="4"/>
      <c r="AF21" s="4"/>
    </row>
    <row r="22" spans="1:32" x14ac:dyDescent="0.25">
      <c r="A22">
        <v>12</v>
      </c>
      <c r="B22" s="22">
        <v>233.8</v>
      </c>
      <c r="C22" s="22">
        <v>27.563109985208786</v>
      </c>
      <c r="F22" s="8" t="s">
        <v>34</v>
      </c>
      <c r="G22" s="11">
        <f>V4</f>
        <v>8.2777043365115297</v>
      </c>
      <c r="O22" s="4"/>
      <c r="P22" s="4"/>
      <c r="Q22" s="4"/>
      <c r="R22" s="4"/>
      <c r="S22">
        <f t="shared" si="0"/>
        <v>45</v>
      </c>
      <c r="T22">
        <f t="shared" si="1"/>
        <v>101</v>
      </c>
      <c r="V22">
        <f t="shared" si="2"/>
        <v>45</v>
      </c>
      <c r="W22">
        <f t="shared" si="3"/>
        <v>101</v>
      </c>
      <c r="AB22" s="3"/>
      <c r="AC22" s="2"/>
      <c r="AD22" s="3"/>
      <c r="AE22" s="4"/>
      <c r="AF22" s="4"/>
    </row>
    <row r="23" spans="1:32" x14ac:dyDescent="0.25">
      <c r="A23">
        <v>13</v>
      </c>
      <c r="B23" s="22">
        <v>224.5</v>
      </c>
      <c r="C23" s="22">
        <v>29.11102517398</v>
      </c>
      <c r="F23" s="8" t="s">
        <v>20</v>
      </c>
      <c r="G23" s="12" t="str">
        <f>W5</f>
        <v>p&lt;0.001</v>
      </c>
      <c r="O23" s="4"/>
      <c r="P23" s="4"/>
      <c r="Q23" s="4"/>
      <c r="R23" s="4"/>
      <c r="S23">
        <f t="shared" si="0"/>
        <v>49</v>
      </c>
      <c r="T23">
        <f t="shared" si="1"/>
        <v>51</v>
      </c>
      <c r="V23">
        <f t="shared" si="2"/>
        <v>49</v>
      </c>
      <c r="W23">
        <f t="shared" si="3"/>
        <v>51</v>
      </c>
      <c r="AB23" s="3"/>
      <c r="AC23" s="2"/>
      <c r="AD23" s="3"/>
      <c r="AE23" s="4"/>
      <c r="AF23" s="4"/>
    </row>
    <row r="24" spans="1:32" x14ac:dyDescent="0.25">
      <c r="A24">
        <v>14</v>
      </c>
      <c r="B24" s="22">
        <v>284.60000000000002</v>
      </c>
      <c r="C24" s="22">
        <v>28.79535304986905</v>
      </c>
      <c r="F24" s="13" t="s">
        <v>35</v>
      </c>
      <c r="G24" s="14" t="str">
        <f>W6</f>
        <v>p&lt;0.001</v>
      </c>
      <c r="O24" s="4"/>
      <c r="P24" s="4"/>
      <c r="Q24" s="4"/>
      <c r="R24" s="4"/>
      <c r="S24">
        <f t="shared" si="0"/>
        <v>15</v>
      </c>
      <c r="T24">
        <f t="shared" si="1"/>
        <v>69</v>
      </c>
      <c r="V24">
        <f t="shared" si="2"/>
        <v>15</v>
      </c>
      <c r="W24">
        <f t="shared" si="3"/>
        <v>69</v>
      </c>
      <c r="AB24" s="3"/>
      <c r="AC24" s="2"/>
      <c r="AD24" s="3"/>
      <c r="AE24" s="4"/>
      <c r="AF24" s="4"/>
    </row>
    <row r="25" spans="1:32" x14ac:dyDescent="0.25">
      <c r="A25">
        <v>15</v>
      </c>
      <c r="B25" s="22">
        <v>153.1</v>
      </c>
      <c r="C25" s="22">
        <v>29.095143657071642</v>
      </c>
      <c r="O25" s="4"/>
      <c r="P25" s="4"/>
      <c r="Q25" s="4"/>
      <c r="R25" s="4"/>
      <c r="S25">
        <f t="shared" si="0"/>
        <v>96</v>
      </c>
      <c r="T25">
        <f t="shared" si="1"/>
        <v>53</v>
      </c>
      <c r="V25">
        <f t="shared" si="2"/>
        <v>96</v>
      </c>
      <c r="W25">
        <f t="shared" si="3"/>
        <v>53</v>
      </c>
      <c r="AB25" s="3"/>
      <c r="AC25" s="2"/>
      <c r="AD25" s="3"/>
      <c r="AE25" s="4"/>
      <c r="AF25" s="4"/>
    </row>
    <row r="26" spans="1:32" x14ac:dyDescent="0.25">
      <c r="A26">
        <v>16</v>
      </c>
      <c r="B26" s="23">
        <v>66.900000000000006</v>
      </c>
      <c r="C26" s="23">
        <v>27.494254991625141</v>
      </c>
      <c r="F26" s="26" t="s">
        <v>9</v>
      </c>
      <c r="G26" s="28"/>
      <c r="H26" s="27"/>
      <c r="I26" s="6"/>
      <c r="J26" s="6"/>
      <c r="K26" s="6"/>
      <c r="O26" s="4"/>
      <c r="P26" s="4"/>
      <c r="Q26" s="4"/>
      <c r="R26" s="4"/>
      <c r="S26">
        <f t="shared" si="0"/>
        <v>111</v>
      </c>
      <c r="T26">
        <f t="shared" si="1"/>
        <v>103</v>
      </c>
      <c r="V26">
        <f t="shared" si="2"/>
        <v>111</v>
      </c>
      <c r="W26">
        <f t="shared" si="3"/>
        <v>103</v>
      </c>
      <c r="AB26" s="3"/>
      <c r="AC26" s="2"/>
      <c r="AD26" s="3"/>
      <c r="AE26" s="4"/>
      <c r="AF26" s="4"/>
    </row>
    <row r="27" spans="1:32" x14ac:dyDescent="0.25">
      <c r="A27">
        <v>17</v>
      </c>
      <c r="B27" s="23">
        <v>156.80000000000001</v>
      </c>
      <c r="C27" s="23">
        <v>28.441594332509947</v>
      </c>
      <c r="F27" s="8"/>
      <c r="G27" s="15" t="str">
        <f>B10</f>
        <v>X</v>
      </c>
      <c r="H27" s="10" t="str">
        <f>C10</f>
        <v>Y</v>
      </c>
      <c r="I27" s="6"/>
      <c r="J27" s="6"/>
      <c r="K27" s="6"/>
      <c r="O27" s="4"/>
      <c r="P27" s="4"/>
      <c r="Q27" s="4"/>
      <c r="R27" s="4"/>
      <c r="S27">
        <f t="shared" si="0"/>
        <v>92</v>
      </c>
      <c r="T27">
        <f t="shared" si="1"/>
        <v>86</v>
      </c>
      <c r="V27">
        <f t="shared" si="2"/>
        <v>92</v>
      </c>
      <c r="W27">
        <f t="shared" si="3"/>
        <v>86</v>
      </c>
      <c r="AB27" s="3"/>
      <c r="AC27" s="2"/>
      <c r="AD27" s="3"/>
      <c r="AE27" s="4"/>
      <c r="AF27" s="4"/>
    </row>
    <row r="28" spans="1:32" x14ac:dyDescent="0.25">
      <c r="A28">
        <v>18</v>
      </c>
      <c r="B28" s="23">
        <v>211.8</v>
      </c>
      <c r="C28" s="23">
        <v>28.281638712557495</v>
      </c>
      <c r="F28" s="8" t="s">
        <v>10</v>
      </c>
      <c r="G28" s="16">
        <f>AVERAGE(B11:B510)</f>
        <v>218.12612612612602</v>
      </c>
      <c r="H28" s="17">
        <f>AVERAGE(C11:C510)</f>
        <v>28.994664509725268</v>
      </c>
      <c r="O28" s="4"/>
      <c r="P28" s="4"/>
      <c r="Q28" s="4"/>
      <c r="R28" s="4"/>
      <c r="S28">
        <f t="shared" si="0"/>
        <v>62</v>
      </c>
      <c r="T28">
        <f t="shared" si="1"/>
        <v>90</v>
      </c>
      <c r="V28">
        <f t="shared" si="2"/>
        <v>62</v>
      </c>
      <c r="W28">
        <f t="shared" si="3"/>
        <v>90</v>
      </c>
      <c r="AB28" s="3"/>
      <c r="AC28" s="2"/>
      <c r="AD28" s="3"/>
      <c r="AE28" s="4"/>
      <c r="AF28" s="4"/>
    </row>
    <row r="29" spans="1:32" x14ac:dyDescent="0.25">
      <c r="A29">
        <v>19</v>
      </c>
      <c r="B29" s="23">
        <v>262.3</v>
      </c>
      <c r="C29" s="23">
        <v>27.609790924193124</v>
      </c>
      <c r="F29" s="8" t="s">
        <v>12</v>
      </c>
      <c r="G29" s="16">
        <f>MEDIAN(B11:B510)</f>
        <v>217.8</v>
      </c>
      <c r="H29" s="17">
        <f>MEDIAN(C11:C510)</f>
        <v>29.079078106464088</v>
      </c>
      <c r="O29" s="4"/>
      <c r="P29" s="4"/>
      <c r="Q29" s="4"/>
      <c r="R29" s="4"/>
      <c r="S29">
        <f t="shared" si="0"/>
        <v>26</v>
      </c>
      <c r="T29">
        <f t="shared" si="1"/>
        <v>100</v>
      </c>
      <c r="V29">
        <f t="shared" si="2"/>
        <v>26</v>
      </c>
      <c r="W29">
        <f t="shared" si="3"/>
        <v>100</v>
      </c>
      <c r="AB29" s="3"/>
      <c r="AC29" s="2"/>
      <c r="AD29" s="3"/>
      <c r="AE29" s="4"/>
      <c r="AF29" s="4"/>
    </row>
    <row r="30" spans="1:32" x14ac:dyDescent="0.25">
      <c r="A30">
        <v>20</v>
      </c>
      <c r="B30" s="24">
        <v>201.5</v>
      </c>
      <c r="C30" s="24">
        <v>28.550038260032565</v>
      </c>
      <c r="F30" s="8" t="s">
        <v>11</v>
      </c>
      <c r="G30" s="18">
        <f>STDEV(B11:B510)</f>
        <v>59.826389299997864</v>
      </c>
      <c r="H30" s="11">
        <f>STDEV(C11:C510)</f>
        <v>0.95368135396648446</v>
      </c>
      <c r="O30" s="4"/>
      <c r="P30" s="4"/>
      <c r="Q30" s="4"/>
      <c r="R30" s="4"/>
      <c r="S30">
        <f t="shared" si="0"/>
        <v>66</v>
      </c>
      <c r="T30">
        <f t="shared" si="1"/>
        <v>83</v>
      </c>
      <c r="V30">
        <f t="shared" si="2"/>
        <v>66</v>
      </c>
      <c r="W30">
        <f t="shared" si="3"/>
        <v>83</v>
      </c>
      <c r="AB30" s="3"/>
      <c r="AC30" s="2"/>
      <c r="AD30" s="3"/>
      <c r="AE30" s="4"/>
      <c r="AF30" s="4"/>
    </row>
    <row r="31" spans="1:32" x14ac:dyDescent="0.25">
      <c r="A31">
        <v>21</v>
      </c>
      <c r="B31" s="24">
        <v>157.30000000000001</v>
      </c>
      <c r="C31" s="24">
        <v>26.841481274790798</v>
      </c>
      <c r="F31" s="8" t="s">
        <v>13</v>
      </c>
      <c r="G31" s="18">
        <f>SKEW(B11:B510)</f>
        <v>0.15096359505743634</v>
      </c>
      <c r="H31" s="11">
        <f>SKEW(C11:C510)</f>
        <v>-0.42757103446084493</v>
      </c>
      <c r="O31" s="4"/>
      <c r="P31" s="4"/>
      <c r="Q31" s="4"/>
      <c r="R31" s="4"/>
      <c r="S31">
        <f t="shared" si="0"/>
        <v>91</v>
      </c>
      <c r="T31">
        <f t="shared" si="1"/>
        <v>109</v>
      </c>
      <c r="V31">
        <f t="shared" si="2"/>
        <v>91</v>
      </c>
      <c r="W31">
        <f t="shared" si="3"/>
        <v>109</v>
      </c>
      <c r="AB31" s="3"/>
      <c r="AC31" s="2"/>
      <c r="AD31" s="3"/>
      <c r="AE31" s="4"/>
      <c r="AF31" s="4"/>
    </row>
    <row r="32" spans="1:32" x14ac:dyDescent="0.25">
      <c r="A32">
        <v>22</v>
      </c>
      <c r="B32" s="24">
        <v>155.6</v>
      </c>
      <c r="C32" s="24">
        <v>26.78442231285517</v>
      </c>
      <c r="F32" s="8" t="s">
        <v>14</v>
      </c>
      <c r="G32" s="19">
        <f>KURT(B11:B510)</f>
        <v>0.20835500663214246</v>
      </c>
      <c r="H32" s="9">
        <f>KURT(C11:C510)</f>
        <v>0.15844921490843644</v>
      </c>
      <c r="O32" s="4"/>
      <c r="P32" s="4"/>
      <c r="Q32" s="4"/>
      <c r="R32" s="4"/>
      <c r="S32">
        <f t="shared" si="0"/>
        <v>93</v>
      </c>
      <c r="T32">
        <f t="shared" si="1"/>
        <v>110</v>
      </c>
      <c r="V32">
        <f t="shared" si="2"/>
        <v>93</v>
      </c>
      <c r="W32">
        <f t="shared" si="3"/>
        <v>110</v>
      </c>
      <c r="AB32" s="3"/>
      <c r="AC32" s="2"/>
      <c r="AD32" s="3"/>
      <c r="AE32" s="4"/>
      <c r="AF32" s="4"/>
    </row>
    <row r="33" spans="1:32" x14ac:dyDescent="0.25">
      <c r="A33">
        <v>23</v>
      </c>
      <c r="B33" s="24">
        <v>268.2</v>
      </c>
      <c r="C33" s="24">
        <v>29.493366208508878</v>
      </c>
      <c r="F33" s="8" t="s">
        <v>15</v>
      </c>
      <c r="G33" s="16">
        <f>MAX(B11:B510)</f>
        <v>409.7</v>
      </c>
      <c r="H33" s="17">
        <f>MAX(C11:C510)</f>
        <v>31.156329607340993</v>
      </c>
      <c r="O33" s="4"/>
      <c r="P33" s="4"/>
      <c r="Q33" s="4"/>
      <c r="R33" s="4"/>
      <c r="S33">
        <f t="shared" si="0"/>
        <v>21</v>
      </c>
      <c r="T33">
        <f t="shared" si="1"/>
        <v>37</v>
      </c>
      <c r="V33">
        <f t="shared" si="2"/>
        <v>21</v>
      </c>
      <c r="W33">
        <f t="shared" si="3"/>
        <v>37</v>
      </c>
      <c r="AB33" s="3"/>
      <c r="AC33" s="2"/>
      <c r="AD33" s="3"/>
      <c r="AE33" s="4"/>
      <c r="AF33" s="4"/>
    </row>
    <row r="34" spans="1:32" x14ac:dyDescent="0.25">
      <c r="A34">
        <v>24</v>
      </c>
      <c r="B34" s="24">
        <v>251</v>
      </c>
      <c r="C34" s="24">
        <v>29.654530062074738</v>
      </c>
      <c r="F34" s="8" t="s">
        <v>16</v>
      </c>
      <c r="G34" s="16">
        <f>MIN(B11:B510)</f>
        <v>66.900000000000006</v>
      </c>
      <c r="H34" s="17">
        <f>MIN(C11:C510)</f>
        <v>26.292307907599739</v>
      </c>
      <c r="O34" s="4"/>
      <c r="P34" s="4"/>
      <c r="Q34" s="4"/>
      <c r="R34" s="4"/>
      <c r="S34">
        <f t="shared" si="0"/>
        <v>34</v>
      </c>
      <c r="T34">
        <f t="shared" si="1"/>
        <v>28</v>
      </c>
      <c r="V34">
        <f t="shared" si="2"/>
        <v>34</v>
      </c>
      <c r="W34">
        <f t="shared" si="3"/>
        <v>28</v>
      </c>
      <c r="AB34" s="3"/>
      <c r="AC34" s="2"/>
      <c r="AD34" s="3"/>
      <c r="AE34" s="4"/>
      <c r="AF34" s="4"/>
    </row>
    <row r="35" spans="1:32" x14ac:dyDescent="0.25">
      <c r="A35">
        <v>25</v>
      </c>
      <c r="B35" s="24">
        <v>218.4</v>
      </c>
      <c r="C35" s="24">
        <v>29.188940439656648</v>
      </c>
      <c r="F35" s="13" t="s">
        <v>17</v>
      </c>
      <c r="G35" s="20">
        <f>COUNT(B11:B510)</f>
        <v>111</v>
      </c>
      <c r="H35" s="21">
        <f>COUNT(C11:C510)</f>
        <v>111</v>
      </c>
      <c r="O35" s="4"/>
      <c r="P35" s="4"/>
      <c r="Q35" s="4"/>
      <c r="R35" s="4"/>
      <c r="S35">
        <f t="shared" si="0"/>
        <v>55</v>
      </c>
      <c r="T35">
        <f t="shared" si="1"/>
        <v>48</v>
      </c>
      <c r="V35">
        <f t="shared" si="2"/>
        <v>55</v>
      </c>
      <c r="W35">
        <f t="shared" si="3"/>
        <v>48</v>
      </c>
      <c r="AB35" s="3"/>
      <c r="AC35" s="2"/>
      <c r="AD35" s="3"/>
      <c r="AE35" s="4"/>
      <c r="AF35" s="4"/>
    </row>
    <row r="36" spans="1:32" x14ac:dyDescent="0.25">
      <c r="A36">
        <v>26</v>
      </c>
      <c r="B36" s="24">
        <v>293</v>
      </c>
      <c r="C36" s="24">
        <v>30.071337763249772</v>
      </c>
      <c r="H36" s="7"/>
      <c r="I36" s="6"/>
      <c r="O36" s="4"/>
      <c r="P36" s="4"/>
      <c r="Q36" s="4"/>
      <c r="R36" s="4"/>
      <c r="S36">
        <f t="shared" si="0"/>
        <v>11</v>
      </c>
      <c r="T36">
        <f t="shared" si="1"/>
        <v>13</v>
      </c>
      <c r="V36">
        <f t="shared" si="2"/>
        <v>11</v>
      </c>
      <c r="W36">
        <f t="shared" si="3"/>
        <v>13</v>
      </c>
      <c r="AB36" s="3"/>
      <c r="AC36" s="2"/>
      <c r="AD36" s="3"/>
      <c r="AE36" s="4"/>
      <c r="AF36" s="4"/>
    </row>
    <row r="37" spans="1:32" x14ac:dyDescent="0.25">
      <c r="A37">
        <v>27</v>
      </c>
      <c r="B37" s="24">
        <v>128</v>
      </c>
      <c r="C37" s="24">
        <v>28.108414837399433</v>
      </c>
      <c r="H37" s="7"/>
      <c r="I37" s="6"/>
      <c r="O37" s="4"/>
      <c r="P37" s="4"/>
      <c r="Q37" s="4"/>
      <c r="R37" s="4"/>
      <c r="S37">
        <f t="shared" si="0"/>
        <v>106</v>
      </c>
      <c r="T37">
        <f t="shared" si="1"/>
        <v>93</v>
      </c>
      <c r="V37">
        <f t="shared" si="2"/>
        <v>106</v>
      </c>
      <c r="W37">
        <f t="shared" si="3"/>
        <v>93</v>
      </c>
      <c r="AB37" s="3"/>
      <c r="AC37" s="2"/>
      <c r="AD37" s="3"/>
      <c r="AE37" s="4"/>
      <c r="AF37" s="4"/>
    </row>
    <row r="38" spans="1:32" x14ac:dyDescent="0.25">
      <c r="A38">
        <v>28</v>
      </c>
      <c r="B38" s="24">
        <v>110.8</v>
      </c>
      <c r="C38" s="24">
        <v>28.632866306202001</v>
      </c>
      <c r="O38" s="4"/>
      <c r="P38" s="4"/>
      <c r="Q38" s="4"/>
      <c r="R38" s="4"/>
      <c r="S38">
        <f t="shared" si="0"/>
        <v>109</v>
      </c>
      <c r="T38">
        <f t="shared" si="1"/>
        <v>75</v>
      </c>
      <c r="V38">
        <f t="shared" si="2"/>
        <v>109</v>
      </c>
      <c r="W38">
        <f t="shared" si="3"/>
        <v>75</v>
      </c>
      <c r="AB38" s="3"/>
      <c r="AC38" s="2"/>
      <c r="AD38" s="3"/>
      <c r="AE38" s="4"/>
      <c r="AF38" s="4"/>
    </row>
    <row r="39" spans="1:32" x14ac:dyDescent="0.25">
      <c r="A39">
        <v>29</v>
      </c>
      <c r="B39" s="24">
        <v>250.9</v>
      </c>
      <c r="C39" s="24">
        <v>29.168816175818851</v>
      </c>
      <c r="O39" s="4"/>
      <c r="P39" s="4"/>
      <c r="Q39" s="4"/>
      <c r="R39" s="4"/>
      <c r="S39">
        <f t="shared" si="0"/>
        <v>35</v>
      </c>
      <c r="T39">
        <f t="shared" si="1"/>
        <v>49</v>
      </c>
      <c r="V39">
        <f t="shared" si="2"/>
        <v>35</v>
      </c>
      <c r="W39">
        <f t="shared" si="3"/>
        <v>49</v>
      </c>
      <c r="AB39" s="3"/>
      <c r="AC39" s="2"/>
      <c r="AD39" s="3"/>
      <c r="AE39" s="4"/>
      <c r="AF39" s="4"/>
    </row>
    <row r="40" spans="1:32" x14ac:dyDescent="0.25">
      <c r="A40">
        <v>30</v>
      </c>
      <c r="B40" s="24">
        <v>141.4</v>
      </c>
      <c r="C40" s="24">
        <v>28.550244636866235</v>
      </c>
      <c r="O40" s="4"/>
      <c r="P40" s="4"/>
      <c r="Q40" s="4"/>
      <c r="R40" s="4"/>
      <c r="S40">
        <f t="shared" si="0"/>
        <v>102</v>
      </c>
      <c r="T40">
        <f t="shared" si="1"/>
        <v>82</v>
      </c>
      <c r="V40">
        <f t="shared" si="2"/>
        <v>102</v>
      </c>
      <c r="W40">
        <f t="shared" si="3"/>
        <v>82</v>
      </c>
      <c r="AB40" s="3"/>
      <c r="AC40" s="2"/>
      <c r="AD40" s="3"/>
      <c r="AE40" s="4"/>
      <c r="AF40" s="4"/>
    </row>
    <row r="41" spans="1:32" x14ac:dyDescent="0.25">
      <c r="A41">
        <v>31</v>
      </c>
      <c r="B41" s="24">
        <v>288</v>
      </c>
      <c r="C41" s="24">
        <v>29.472497184621012</v>
      </c>
      <c r="J41" s="6"/>
      <c r="K41" s="6"/>
      <c r="O41" s="4"/>
      <c r="P41" s="4"/>
      <c r="Q41" s="4"/>
      <c r="R41" s="4"/>
      <c r="S41">
        <f t="shared" si="0"/>
        <v>13</v>
      </c>
      <c r="T41">
        <f t="shared" si="1"/>
        <v>38</v>
      </c>
      <c r="V41">
        <f t="shared" si="2"/>
        <v>13</v>
      </c>
      <c r="W41">
        <f t="shared" si="3"/>
        <v>38</v>
      </c>
      <c r="AB41" s="3"/>
      <c r="AC41" s="2"/>
      <c r="AD41" s="3"/>
      <c r="AE41" s="4"/>
      <c r="AF41" s="4"/>
    </row>
    <row r="42" spans="1:32" x14ac:dyDescent="0.25">
      <c r="A42">
        <v>32</v>
      </c>
      <c r="B42" s="24">
        <v>163.9</v>
      </c>
      <c r="C42" s="24">
        <v>29.619614897165935</v>
      </c>
      <c r="J42" s="6"/>
      <c r="K42" s="6"/>
      <c r="O42" s="4"/>
      <c r="P42" s="4"/>
      <c r="Q42" s="4"/>
      <c r="R42" s="4"/>
      <c r="S42">
        <f t="shared" si="0"/>
        <v>88</v>
      </c>
      <c r="T42">
        <f t="shared" si="1"/>
        <v>31</v>
      </c>
      <c r="V42">
        <f t="shared" si="2"/>
        <v>88</v>
      </c>
      <c r="W42">
        <f t="shared" si="3"/>
        <v>31</v>
      </c>
      <c r="AB42" s="3"/>
      <c r="AC42" s="2"/>
      <c r="AD42" s="3"/>
      <c r="AE42" s="4"/>
      <c r="AF42" s="4"/>
    </row>
    <row r="43" spans="1:32" x14ac:dyDescent="0.25">
      <c r="A43">
        <v>33</v>
      </c>
      <c r="B43" s="24">
        <v>209.5</v>
      </c>
      <c r="C43" s="24">
        <v>29.750275349032663</v>
      </c>
      <c r="O43" s="4"/>
      <c r="P43" s="4"/>
      <c r="Q43" s="4"/>
      <c r="R43" s="4"/>
      <c r="S43">
        <f t="shared" si="0"/>
        <v>63</v>
      </c>
      <c r="T43">
        <f t="shared" si="1"/>
        <v>23</v>
      </c>
      <c r="V43">
        <f t="shared" si="2"/>
        <v>63</v>
      </c>
      <c r="W43">
        <f t="shared" si="3"/>
        <v>23</v>
      </c>
      <c r="AB43" s="3"/>
      <c r="AC43" s="2"/>
      <c r="AD43" s="3"/>
      <c r="AE43" s="4"/>
      <c r="AF43" s="4"/>
    </row>
    <row r="44" spans="1:32" x14ac:dyDescent="0.25">
      <c r="A44">
        <v>34</v>
      </c>
      <c r="B44" s="24">
        <v>215.5</v>
      </c>
      <c r="C44" s="24">
        <v>28.571893648486157</v>
      </c>
      <c r="O44" s="4"/>
      <c r="P44" s="4"/>
      <c r="Q44" s="4"/>
      <c r="R44" s="4"/>
      <c r="S44">
        <f t="shared" si="0"/>
        <v>59</v>
      </c>
      <c r="T44">
        <f t="shared" si="1"/>
        <v>80</v>
      </c>
      <c r="V44">
        <f t="shared" si="2"/>
        <v>59</v>
      </c>
      <c r="W44">
        <f t="shared" si="3"/>
        <v>80</v>
      </c>
      <c r="AB44" s="3"/>
      <c r="AC44" s="2"/>
      <c r="AD44" s="3"/>
      <c r="AE44" s="4"/>
      <c r="AF44" s="4"/>
    </row>
    <row r="45" spans="1:32" x14ac:dyDescent="0.25">
      <c r="A45">
        <v>35</v>
      </c>
      <c r="B45" s="24">
        <v>74</v>
      </c>
      <c r="C45" s="24">
        <v>26.292307907599739</v>
      </c>
      <c r="O45" s="4"/>
      <c r="P45" s="4"/>
      <c r="Q45" s="4"/>
      <c r="R45" s="4"/>
      <c r="S45">
        <f t="shared" si="0"/>
        <v>110</v>
      </c>
      <c r="T45">
        <f t="shared" si="1"/>
        <v>111</v>
      </c>
      <c r="V45">
        <f t="shared" si="2"/>
        <v>110</v>
      </c>
      <c r="W45">
        <f t="shared" si="3"/>
        <v>111</v>
      </c>
      <c r="AB45" s="3"/>
      <c r="AC45" s="2"/>
      <c r="AD45" s="3"/>
      <c r="AE45" s="4"/>
      <c r="AF45" s="4"/>
    </row>
    <row r="46" spans="1:32" x14ac:dyDescent="0.25">
      <c r="A46">
        <v>36</v>
      </c>
      <c r="B46" s="24">
        <v>136.19999999999999</v>
      </c>
      <c r="C46" s="24">
        <v>26.953139608338656</v>
      </c>
      <c r="O46" s="4"/>
      <c r="P46" s="4"/>
      <c r="Q46" s="4"/>
      <c r="R46" s="4"/>
      <c r="S46">
        <f t="shared" si="0"/>
        <v>104</v>
      </c>
      <c r="T46">
        <f t="shared" si="1"/>
        <v>107</v>
      </c>
      <c r="V46">
        <f t="shared" si="2"/>
        <v>104</v>
      </c>
      <c r="W46">
        <f t="shared" si="3"/>
        <v>107</v>
      </c>
      <c r="AB46" s="3"/>
      <c r="AC46" s="2"/>
      <c r="AD46" s="3"/>
      <c r="AE46" s="4"/>
      <c r="AF46" s="4"/>
    </row>
    <row r="47" spans="1:32" x14ac:dyDescent="0.25">
      <c r="A47">
        <v>37</v>
      </c>
      <c r="B47" s="24">
        <v>242.7</v>
      </c>
      <c r="C47" s="24">
        <v>29.079078106464088</v>
      </c>
      <c r="O47" s="4"/>
      <c r="P47" s="4"/>
      <c r="Q47" s="4"/>
      <c r="R47" s="4"/>
      <c r="S47">
        <f t="shared" si="0"/>
        <v>41</v>
      </c>
      <c r="T47">
        <f t="shared" si="1"/>
        <v>56</v>
      </c>
      <c r="V47">
        <f t="shared" si="2"/>
        <v>41</v>
      </c>
      <c r="W47">
        <f t="shared" si="3"/>
        <v>56</v>
      </c>
      <c r="AB47" s="3"/>
      <c r="AC47" s="2"/>
      <c r="AD47" s="3"/>
      <c r="AE47" s="4"/>
      <c r="AF47" s="4"/>
    </row>
    <row r="48" spans="1:32" x14ac:dyDescent="0.25">
      <c r="A48">
        <v>38</v>
      </c>
      <c r="B48" s="24">
        <v>218.8</v>
      </c>
      <c r="C48" s="24">
        <v>28.608783480908595</v>
      </c>
      <c r="O48" s="4"/>
      <c r="P48" s="4"/>
      <c r="Q48" s="4"/>
      <c r="R48" s="4"/>
      <c r="S48">
        <f t="shared" si="0"/>
        <v>54</v>
      </c>
      <c r="T48">
        <f t="shared" si="1"/>
        <v>78</v>
      </c>
      <c r="V48">
        <f t="shared" si="2"/>
        <v>54</v>
      </c>
      <c r="W48">
        <f t="shared" si="3"/>
        <v>78</v>
      </c>
      <c r="AB48" s="3"/>
      <c r="AC48" s="2"/>
      <c r="AD48" s="3"/>
      <c r="AE48" s="4"/>
      <c r="AF48" s="4"/>
    </row>
    <row r="49" spans="1:32" x14ac:dyDescent="0.25">
      <c r="A49">
        <v>39</v>
      </c>
      <c r="B49" s="24">
        <v>160.30000000000001</v>
      </c>
      <c r="C49" s="24">
        <v>28.899356454613738</v>
      </c>
      <c r="O49" s="4"/>
      <c r="P49" s="4"/>
      <c r="Q49" s="4"/>
      <c r="R49" s="4"/>
      <c r="S49">
        <f t="shared" si="0"/>
        <v>90</v>
      </c>
      <c r="T49">
        <f t="shared" si="1"/>
        <v>65</v>
      </c>
      <c r="V49">
        <f t="shared" si="2"/>
        <v>90</v>
      </c>
      <c r="W49">
        <f t="shared" si="3"/>
        <v>65</v>
      </c>
      <c r="AB49" s="3"/>
      <c r="AC49" s="2"/>
      <c r="AD49" s="3"/>
      <c r="AE49" s="4"/>
      <c r="AF49" s="4"/>
    </row>
    <row r="50" spans="1:32" x14ac:dyDescent="0.25">
      <c r="A50">
        <v>40</v>
      </c>
      <c r="B50" s="24">
        <v>266.7</v>
      </c>
      <c r="C50" s="24">
        <v>29.049103990806557</v>
      </c>
      <c r="O50" s="4"/>
      <c r="P50" s="4"/>
      <c r="Q50" s="4"/>
      <c r="R50" s="4"/>
      <c r="S50">
        <f t="shared" si="0"/>
        <v>23</v>
      </c>
      <c r="T50">
        <f t="shared" si="1"/>
        <v>60</v>
      </c>
      <c r="V50">
        <f t="shared" si="2"/>
        <v>23</v>
      </c>
      <c r="W50">
        <f t="shared" si="3"/>
        <v>60</v>
      </c>
      <c r="AB50" s="3"/>
      <c r="AC50" s="2"/>
      <c r="AD50" s="3"/>
      <c r="AE50" s="4"/>
      <c r="AF50" s="4"/>
    </row>
    <row r="51" spans="1:32" x14ac:dyDescent="0.25">
      <c r="A51">
        <v>41</v>
      </c>
      <c r="B51" s="24">
        <v>194.5</v>
      </c>
      <c r="C51" s="24">
        <v>29.858934702809329</v>
      </c>
      <c r="O51" s="4"/>
      <c r="P51" s="4"/>
      <c r="Q51" s="4"/>
      <c r="R51" s="4"/>
      <c r="S51">
        <f t="shared" si="0"/>
        <v>70</v>
      </c>
      <c r="T51">
        <f t="shared" si="1"/>
        <v>17</v>
      </c>
      <c r="V51">
        <f t="shared" si="2"/>
        <v>70</v>
      </c>
      <c r="W51">
        <f t="shared" si="3"/>
        <v>17</v>
      </c>
      <c r="AB51" s="3"/>
      <c r="AC51" s="2"/>
      <c r="AD51" s="3"/>
      <c r="AE51" s="4"/>
      <c r="AF51" s="4"/>
    </row>
    <row r="52" spans="1:32" x14ac:dyDescent="0.25">
      <c r="A52">
        <v>42</v>
      </c>
      <c r="B52" s="24">
        <v>198.1</v>
      </c>
      <c r="C52" s="24">
        <v>28.979996697731561</v>
      </c>
      <c r="O52" s="4"/>
      <c r="P52" s="4"/>
      <c r="Q52" s="4"/>
      <c r="R52" s="4"/>
      <c r="S52">
        <f t="shared" si="0"/>
        <v>68</v>
      </c>
      <c r="T52">
        <f t="shared" si="1"/>
        <v>63</v>
      </c>
      <c r="V52">
        <f t="shared" si="2"/>
        <v>68</v>
      </c>
      <c r="W52">
        <f t="shared" si="3"/>
        <v>63</v>
      </c>
      <c r="AB52" s="3"/>
      <c r="AC52" s="2"/>
      <c r="AD52" s="3"/>
      <c r="AE52" s="4"/>
      <c r="AF52" s="4"/>
    </row>
    <row r="53" spans="1:32" x14ac:dyDescent="0.25">
      <c r="A53">
        <v>43</v>
      </c>
      <c r="B53" s="24">
        <v>274</v>
      </c>
      <c r="C53" s="24">
        <v>29.649948132672087</v>
      </c>
      <c r="O53" s="4"/>
      <c r="P53" s="4"/>
      <c r="Q53" s="4"/>
      <c r="R53" s="4"/>
      <c r="S53">
        <f t="shared" si="0"/>
        <v>18</v>
      </c>
      <c r="T53">
        <f t="shared" si="1"/>
        <v>29</v>
      </c>
      <c r="V53">
        <f t="shared" si="2"/>
        <v>18</v>
      </c>
      <c r="W53">
        <f t="shared" si="3"/>
        <v>29</v>
      </c>
      <c r="AB53" s="3"/>
      <c r="AC53" s="2"/>
      <c r="AD53" s="3"/>
      <c r="AE53" s="4"/>
      <c r="AF53" s="4"/>
    </row>
    <row r="54" spans="1:32" x14ac:dyDescent="0.25">
      <c r="A54">
        <v>44</v>
      </c>
      <c r="B54" s="24">
        <v>185.3</v>
      </c>
      <c r="C54" s="24">
        <v>29.24462785582309</v>
      </c>
      <c r="O54" s="4"/>
      <c r="P54" s="4"/>
      <c r="Q54" s="4"/>
      <c r="R54" s="4"/>
      <c r="S54">
        <f t="shared" si="0"/>
        <v>78</v>
      </c>
      <c r="T54">
        <f t="shared" si="1"/>
        <v>45</v>
      </c>
      <c r="V54">
        <f t="shared" si="2"/>
        <v>78</v>
      </c>
      <c r="W54">
        <f t="shared" si="3"/>
        <v>45</v>
      </c>
      <c r="AB54" s="3"/>
      <c r="AC54" s="2"/>
      <c r="AD54" s="3"/>
      <c r="AE54" s="4"/>
      <c r="AF54" s="4"/>
    </row>
    <row r="55" spans="1:32" x14ac:dyDescent="0.25">
      <c r="A55">
        <v>45</v>
      </c>
      <c r="B55" s="24">
        <v>273.8</v>
      </c>
      <c r="C55" s="24">
        <v>29.794125983784603</v>
      </c>
      <c r="O55" s="4"/>
      <c r="P55" s="4"/>
      <c r="Q55" s="4"/>
      <c r="R55" s="4"/>
      <c r="S55">
        <f t="shared" si="0"/>
        <v>19</v>
      </c>
      <c r="T55">
        <f t="shared" si="1"/>
        <v>19</v>
      </c>
      <c r="V55">
        <f t="shared" si="2"/>
        <v>19</v>
      </c>
      <c r="W55">
        <f t="shared" si="3"/>
        <v>19</v>
      </c>
      <c r="AB55" s="3"/>
      <c r="AC55" s="2"/>
      <c r="AD55" s="3"/>
      <c r="AE55" s="4"/>
      <c r="AF55" s="4"/>
    </row>
    <row r="56" spans="1:32" x14ac:dyDescent="0.25">
      <c r="A56">
        <v>46</v>
      </c>
      <c r="B56" s="24">
        <v>246.7</v>
      </c>
      <c r="C56" s="24">
        <v>29.556724000037246</v>
      </c>
      <c r="O56" s="4"/>
      <c r="P56" s="4"/>
      <c r="Q56" s="4"/>
      <c r="R56" s="4"/>
      <c r="S56">
        <f t="shared" si="0"/>
        <v>38</v>
      </c>
      <c r="T56">
        <f t="shared" si="1"/>
        <v>34</v>
      </c>
      <c r="V56">
        <f t="shared" si="2"/>
        <v>38</v>
      </c>
      <c r="W56">
        <f t="shared" si="3"/>
        <v>34</v>
      </c>
      <c r="AB56" s="3"/>
      <c r="AC56" s="2"/>
      <c r="AD56" s="3"/>
      <c r="AE56" s="4"/>
      <c r="AF56" s="4"/>
    </row>
    <row r="57" spans="1:32" x14ac:dyDescent="0.25">
      <c r="A57">
        <v>47</v>
      </c>
      <c r="B57" s="24">
        <v>182.1</v>
      </c>
      <c r="C57" s="24">
        <v>28.622105913706299</v>
      </c>
      <c r="O57" s="4"/>
      <c r="P57" s="4"/>
      <c r="Q57" s="4"/>
      <c r="R57" s="4"/>
      <c r="S57">
        <f t="shared" si="0"/>
        <v>82</v>
      </c>
      <c r="T57">
        <f t="shared" si="1"/>
        <v>76</v>
      </c>
      <c r="V57">
        <f t="shared" si="2"/>
        <v>82</v>
      </c>
      <c r="W57">
        <f t="shared" si="3"/>
        <v>76</v>
      </c>
      <c r="AB57" s="3"/>
      <c r="AC57" s="2"/>
      <c r="AD57" s="3"/>
      <c r="AE57" s="4"/>
      <c r="AF57" s="4"/>
    </row>
    <row r="58" spans="1:32" x14ac:dyDescent="0.25">
      <c r="A58">
        <v>48</v>
      </c>
      <c r="B58" s="24">
        <v>251.2</v>
      </c>
      <c r="C58" s="24">
        <v>29.792358124705633</v>
      </c>
      <c r="O58" s="4"/>
      <c r="P58" s="4"/>
      <c r="Q58" s="4"/>
      <c r="R58" s="4"/>
      <c r="S58">
        <f t="shared" si="0"/>
        <v>33</v>
      </c>
      <c r="T58">
        <f t="shared" si="1"/>
        <v>20</v>
      </c>
      <c r="V58">
        <f t="shared" si="2"/>
        <v>33</v>
      </c>
      <c r="W58">
        <f t="shared" si="3"/>
        <v>20</v>
      </c>
      <c r="AB58" s="3"/>
      <c r="AC58" s="2"/>
      <c r="AD58" s="3"/>
      <c r="AE58" s="4"/>
      <c r="AF58" s="4"/>
    </row>
    <row r="59" spans="1:32" x14ac:dyDescent="0.25">
      <c r="A59">
        <v>49</v>
      </c>
      <c r="B59" s="24">
        <v>186</v>
      </c>
      <c r="C59" s="24">
        <v>29.749816144555094</v>
      </c>
      <c r="O59" s="4"/>
      <c r="P59" s="4"/>
      <c r="Q59" s="4"/>
      <c r="R59" s="4"/>
      <c r="S59">
        <f t="shared" si="0"/>
        <v>77</v>
      </c>
      <c r="T59">
        <f t="shared" si="1"/>
        <v>24</v>
      </c>
      <c r="V59">
        <f t="shared" si="2"/>
        <v>77</v>
      </c>
      <c r="W59">
        <f t="shared" si="3"/>
        <v>24</v>
      </c>
      <c r="AB59" s="3"/>
      <c r="AC59" s="2"/>
      <c r="AD59" s="3"/>
      <c r="AE59" s="4"/>
      <c r="AF59" s="4"/>
    </row>
    <row r="60" spans="1:32" x14ac:dyDescent="0.25">
      <c r="A60">
        <v>50</v>
      </c>
      <c r="B60" s="24">
        <v>192.3</v>
      </c>
      <c r="C60" s="24">
        <v>28.827825136207426</v>
      </c>
      <c r="O60" s="4"/>
      <c r="P60" s="4"/>
      <c r="Q60" s="4"/>
      <c r="R60" s="4"/>
      <c r="S60">
        <f t="shared" si="0"/>
        <v>72</v>
      </c>
      <c r="T60">
        <f t="shared" si="1"/>
        <v>68</v>
      </c>
      <c r="V60">
        <f t="shared" si="2"/>
        <v>72</v>
      </c>
      <c r="W60">
        <f t="shared" si="3"/>
        <v>68</v>
      </c>
      <c r="AB60" s="3"/>
      <c r="AC60" s="2"/>
      <c r="AD60" s="3"/>
      <c r="AE60" s="4"/>
      <c r="AF60" s="4"/>
    </row>
    <row r="61" spans="1:32" x14ac:dyDescent="0.25">
      <c r="A61">
        <v>51</v>
      </c>
      <c r="B61" s="24">
        <v>283</v>
      </c>
      <c r="C61" s="24">
        <v>29.967348555763337</v>
      </c>
      <c r="O61" s="4"/>
      <c r="P61" s="4"/>
      <c r="Q61" s="4"/>
      <c r="R61" s="4"/>
      <c r="S61">
        <f t="shared" si="0"/>
        <v>17</v>
      </c>
      <c r="T61">
        <f t="shared" si="1"/>
        <v>15</v>
      </c>
      <c r="V61">
        <f t="shared" si="2"/>
        <v>17</v>
      </c>
      <c r="W61">
        <f t="shared" si="3"/>
        <v>15</v>
      </c>
      <c r="AB61" s="3"/>
      <c r="AC61" s="2"/>
      <c r="AD61" s="3"/>
      <c r="AE61" s="4"/>
      <c r="AF61" s="4"/>
    </row>
    <row r="62" spans="1:32" x14ac:dyDescent="0.25">
      <c r="A62">
        <v>52</v>
      </c>
      <c r="B62" s="24">
        <v>154.4</v>
      </c>
      <c r="C62" s="24">
        <v>27.775257885761924</v>
      </c>
      <c r="O62" s="4"/>
      <c r="P62" s="4"/>
      <c r="Q62" s="4"/>
      <c r="R62" s="4"/>
      <c r="S62">
        <f t="shared" si="0"/>
        <v>94</v>
      </c>
      <c r="T62">
        <f t="shared" si="1"/>
        <v>98</v>
      </c>
      <c r="V62">
        <f t="shared" si="2"/>
        <v>94</v>
      </c>
      <c r="W62">
        <f t="shared" si="3"/>
        <v>98</v>
      </c>
      <c r="AB62" s="3"/>
      <c r="AC62" s="2"/>
      <c r="AD62" s="3"/>
      <c r="AE62" s="4"/>
      <c r="AF62" s="4"/>
    </row>
    <row r="63" spans="1:32" x14ac:dyDescent="0.25">
      <c r="A63">
        <v>53</v>
      </c>
      <c r="B63" s="24">
        <v>309.5</v>
      </c>
      <c r="C63" s="24">
        <v>30.966843794661038</v>
      </c>
      <c r="O63" s="4"/>
      <c r="P63" s="4"/>
      <c r="Q63" s="4"/>
      <c r="R63" s="4"/>
      <c r="S63">
        <f t="shared" si="0"/>
        <v>6.5</v>
      </c>
      <c r="T63">
        <f t="shared" si="1"/>
        <v>2</v>
      </c>
      <c r="V63">
        <f t="shared" si="2"/>
        <v>6.5</v>
      </c>
      <c r="W63">
        <f t="shared" si="3"/>
        <v>2</v>
      </c>
      <c r="AB63" s="3"/>
      <c r="AC63" s="2"/>
      <c r="AD63" s="3"/>
      <c r="AE63" s="4"/>
      <c r="AF63" s="4"/>
    </row>
    <row r="64" spans="1:32" x14ac:dyDescent="0.25">
      <c r="A64">
        <v>54</v>
      </c>
      <c r="B64" s="24">
        <v>265</v>
      </c>
      <c r="C64" s="24">
        <v>29.263754480169531</v>
      </c>
      <c r="O64" s="4"/>
      <c r="P64" s="4"/>
      <c r="Q64" s="4"/>
      <c r="R64" s="4"/>
      <c r="S64">
        <f t="shared" si="0"/>
        <v>25</v>
      </c>
      <c r="T64">
        <f t="shared" si="1"/>
        <v>43</v>
      </c>
      <c r="V64">
        <f t="shared" si="2"/>
        <v>25</v>
      </c>
      <c r="W64">
        <f t="shared" si="3"/>
        <v>43</v>
      </c>
      <c r="AB64" s="3"/>
      <c r="AC64" s="2"/>
      <c r="AD64" s="3"/>
      <c r="AE64" s="4"/>
      <c r="AF64" s="4"/>
    </row>
    <row r="65" spans="1:32" x14ac:dyDescent="0.25">
      <c r="A65">
        <v>55</v>
      </c>
      <c r="B65" s="24">
        <v>331.1</v>
      </c>
      <c r="C65" s="24">
        <v>30.224625030207672</v>
      </c>
      <c r="O65" s="4"/>
      <c r="P65" s="4"/>
      <c r="Q65" s="4"/>
      <c r="R65" s="4"/>
      <c r="S65">
        <f t="shared" si="0"/>
        <v>4</v>
      </c>
      <c r="T65">
        <f t="shared" si="1"/>
        <v>9</v>
      </c>
      <c r="V65">
        <f t="shared" si="2"/>
        <v>4</v>
      </c>
      <c r="W65">
        <f t="shared" si="3"/>
        <v>9</v>
      </c>
      <c r="AB65" s="3"/>
      <c r="AC65" s="2"/>
      <c r="AD65" s="3"/>
      <c r="AE65" s="4"/>
      <c r="AF65" s="4"/>
    </row>
    <row r="66" spans="1:32" x14ac:dyDescent="0.25">
      <c r="A66">
        <v>56</v>
      </c>
      <c r="B66" s="24">
        <v>137.80000000000001</v>
      </c>
      <c r="C66" s="24">
        <v>28.26221338557691</v>
      </c>
      <c r="O66" s="4"/>
      <c r="P66" s="4"/>
      <c r="Q66" s="4"/>
      <c r="R66" s="4"/>
      <c r="S66">
        <f t="shared" si="0"/>
        <v>103</v>
      </c>
      <c r="T66">
        <f t="shared" si="1"/>
        <v>91</v>
      </c>
      <c r="V66">
        <f t="shared" si="2"/>
        <v>103</v>
      </c>
      <c r="W66">
        <f t="shared" si="3"/>
        <v>91</v>
      </c>
      <c r="AB66" s="3"/>
      <c r="AC66" s="2"/>
      <c r="AD66" s="3"/>
      <c r="AE66" s="4"/>
      <c r="AF66" s="4"/>
    </row>
    <row r="67" spans="1:32" x14ac:dyDescent="0.25">
      <c r="A67">
        <v>57</v>
      </c>
      <c r="B67" s="24">
        <v>306.7</v>
      </c>
      <c r="C67" s="24">
        <v>29.688449658608221</v>
      </c>
      <c r="O67" s="4"/>
      <c r="P67" s="4"/>
      <c r="Q67" s="4"/>
      <c r="R67" s="4"/>
      <c r="S67">
        <f t="shared" si="0"/>
        <v>8</v>
      </c>
      <c r="T67">
        <f t="shared" si="1"/>
        <v>27</v>
      </c>
      <c r="V67">
        <f t="shared" si="2"/>
        <v>8</v>
      </c>
      <c r="W67">
        <f t="shared" si="3"/>
        <v>27</v>
      </c>
      <c r="AB67" s="3"/>
      <c r="AC67" s="2"/>
      <c r="AD67" s="3"/>
      <c r="AE67" s="4"/>
      <c r="AF67" s="4"/>
    </row>
    <row r="68" spans="1:32" x14ac:dyDescent="0.25">
      <c r="A68">
        <v>58</v>
      </c>
      <c r="B68" s="24">
        <v>249.8</v>
      </c>
      <c r="C68" s="24">
        <v>29.638021833658112</v>
      </c>
      <c r="O68" s="4"/>
      <c r="P68" s="4"/>
      <c r="Q68" s="4"/>
      <c r="R68" s="4"/>
      <c r="S68">
        <f t="shared" si="0"/>
        <v>37</v>
      </c>
      <c r="T68">
        <f t="shared" si="1"/>
        <v>30</v>
      </c>
      <c r="V68">
        <f t="shared" si="2"/>
        <v>37</v>
      </c>
      <c r="W68">
        <f t="shared" si="3"/>
        <v>30</v>
      </c>
      <c r="AB68" s="3"/>
      <c r="AC68" s="2"/>
      <c r="AD68" s="3"/>
      <c r="AE68" s="4"/>
      <c r="AF68" s="4"/>
    </row>
    <row r="69" spans="1:32" x14ac:dyDescent="0.25">
      <c r="A69">
        <v>59</v>
      </c>
      <c r="B69" s="24">
        <v>193.9</v>
      </c>
      <c r="C69" s="24">
        <v>28.692319479377058</v>
      </c>
      <c r="O69" s="4"/>
      <c r="P69" s="4"/>
      <c r="Q69" s="4"/>
      <c r="R69" s="4"/>
      <c r="S69">
        <f t="shared" si="0"/>
        <v>71</v>
      </c>
      <c r="T69">
        <f t="shared" si="1"/>
        <v>73</v>
      </c>
      <c r="V69">
        <f t="shared" si="2"/>
        <v>71</v>
      </c>
      <c r="W69">
        <f t="shared" si="3"/>
        <v>73</v>
      </c>
      <c r="AB69" s="3"/>
      <c r="AC69" s="2"/>
      <c r="AD69" s="3"/>
      <c r="AE69" s="4"/>
      <c r="AF69" s="4"/>
    </row>
    <row r="70" spans="1:32" x14ac:dyDescent="0.25">
      <c r="A70">
        <v>60</v>
      </c>
      <c r="B70" s="24">
        <v>220.7</v>
      </c>
      <c r="C70" s="24">
        <v>29.406169233697057</v>
      </c>
      <c r="O70" s="4"/>
      <c r="P70" s="4"/>
      <c r="Q70" s="4"/>
      <c r="R70" s="4"/>
      <c r="S70">
        <f t="shared" si="0"/>
        <v>53</v>
      </c>
      <c r="T70">
        <f t="shared" si="1"/>
        <v>40</v>
      </c>
      <c r="V70">
        <f t="shared" si="2"/>
        <v>53</v>
      </c>
      <c r="W70">
        <f t="shared" si="3"/>
        <v>40</v>
      </c>
      <c r="AB70" s="3"/>
      <c r="AC70" s="2"/>
      <c r="AD70" s="3"/>
      <c r="AE70" s="4"/>
      <c r="AF70" s="4"/>
    </row>
    <row r="71" spans="1:32" x14ac:dyDescent="0.25">
      <c r="A71">
        <v>61</v>
      </c>
      <c r="B71" s="24">
        <v>272.60000000000002</v>
      </c>
      <c r="C71" s="24">
        <v>28.513464114862479</v>
      </c>
      <c r="O71" s="4"/>
      <c r="P71" s="4"/>
      <c r="Q71" s="4"/>
      <c r="R71" s="4"/>
      <c r="S71">
        <f t="shared" si="0"/>
        <v>20</v>
      </c>
      <c r="T71">
        <f t="shared" si="1"/>
        <v>85</v>
      </c>
      <c r="V71">
        <f t="shared" si="2"/>
        <v>20</v>
      </c>
      <c r="W71">
        <f t="shared" si="3"/>
        <v>85</v>
      </c>
      <c r="AB71" s="3"/>
      <c r="AC71" s="2"/>
      <c r="AD71" s="3"/>
      <c r="AE71" s="4"/>
      <c r="AF71" s="4"/>
    </row>
    <row r="72" spans="1:32" x14ac:dyDescent="0.25">
      <c r="A72">
        <v>62</v>
      </c>
      <c r="B72" s="24">
        <v>121.9</v>
      </c>
      <c r="C72" s="24">
        <v>27.369119661131535</v>
      </c>
      <c r="O72" s="4"/>
      <c r="P72" s="4"/>
      <c r="Q72" s="4"/>
      <c r="R72" s="4"/>
      <c r="S72">
        <f t="shared" si="0"/>
        <v>107</v>
      </c>
      <c r="T72">
        <f t="shared" si="1"/>
        <v>104</v>
      </c>
      <c r="V72">
        <f t="shared" si="2"/>
        <v>107</v>
      </c>
      <c r="W72">
        <f t="shared" si="3"/>
        <v>104</v>
      </c>
      <c r="AB72" s="3"/>
      <c r="AC72" s="2"/>
      <c r="AD72" s="3"/>
      <c r="AE72" s="4"/>
      <c r="AF72" s="4"/>
    </row>
    <row r="73" spans="1:32" x14ac:dyDescent="0.25">
      <c r="A73">
        <v>63</v>
      </c>
      <c r="B73" s="24">
        <v>259.3</v>
      </c>
      <c r="C73" s="24">
        <v>29.067110214131663</v>
      </c>
      <c r="O73" s="4"/>
      <c r="P73" s="4"/>
      <c r="Q73" s="4"/>
      <c r="R73" s="4"/>
      <c r="S73">
        <f t="shared" si="0"/>
        <v>29</v>
      </c>
      <c r="T73">
        <f t="shared" si="1"/>
        <v>57</v>
      </c>
      <c r="V73">
        <f t="shared" si="2"/>
        <v>29</v>
      </c>
      <c r="W73">
        <f t="shared" si="3"/>
        <v>57</v>
      </c>
      <c r="AB73" s="3"/>
      <c r="AC73" s="2"/>
      <c r="AD73" s="3"/>
      <c r="AE73" s="4"/>
      <c r="AF73" s="4"/>
    </row>
    <row r="74" spans="1:32" x14ac:dyDescent="0.25">
      <c r="A74">
        <v>64</v>
      </c>
      <c r="B74" s="24">
        <v>146.4</v>
      </c>
      <c r="C74" s="24">
        <v>28.413403010085368</v>
      </c>
      <c r="O74" s="4"/>
      <c r="P74" s="4"/>
      <c r="Q74" s="4"/>
      <c r="R74" s="4"/>
      <c r="S74">
        <f t="shared" si="0"/>
        <v>101</v>
      </c>
      <c r="T74">
        <f t="shared" si="1"/>
        <v>87</v>
      </c>
      <c r="V74">
        <f t="shared" si="2"/>
        <v>101</v>
      </c>
      <c r="W74">
        <f t="shared" si="3"/>
        <v>87</v>
      </c>
      <c r="AB74" s="3"/>
      <c r="AC74" s="2"/>
      <c r="AD74" s="3"/>
      <c r="AE74" s="4"/>
      <c r="AF74" s="4"/>
    </row>
    <row r="75" spans="1:32" x14ac:dyDescent="0.25">
      <c r="A75">
        <v>65</v>
      </c>
      <c r="B75" s="24">
        <v>297.7</v>
      </c>
      <c r="C75" s="24">
        <v>29.259577926130127</v>
      </c>
      <c r="O75" s="4"/>
      <c r="P75" s="4"/>
      <c r="Q75" s="4"/>
      <c r="R75" s="4"/>
      <c r="S75">
        <f t="shared" si="0"/>
        <v>10</v>
      </c>
      <c r="T75">
        <f t="shared" si="1"/>
        <v>44</v>
      </c>
      <c r="V75">
        <f t="shared" si="2"/>
        <v>10</v>
      </c>
      <c r="W75">
        <f t="shared" si="3"/>
        <v>44</v>
      </c>
      <c r="AB75" s="3"/>
      <c r="AC75" s="2"/>
      <c r="AD75" s="3"/>
      <c r="AE75" s="4"/>
      <c r="AF75" s="4"/>
    </row>
    <row r="76" spans="1:32" x14ac:dyDescent="0.25">
      <c r="A76">
        <v>66</v>
      </c>
      <c r="B76" s="24">
        <v>235.3</v>
      </c>
      <c r="C76" s="24">
        <v>28.524834774919153</v>
      </c>
      <c r="O76" s="4"/>
      <c r="P76" s="4"/>
      <c r="Q76" s="4"/>
      <c r="R76" s="4"/>
      <c r="S76">
        <f t="shared" ref="S76:S139" si="4">_xlfn.RANK.AVG(B76,B$11:B$510,0)</f>
        <v>44</v>
      </c>
      <c r="T76">
        <f t="shared" ref="T76:T139" si="5">_xlfn.RANK.AVG(C76,C$11:C$510,0)</f>
        <v>84</v>
      </c>
      <c r="V76">
        <f t="shared" ref="V76:V139" si="6">IF($A76&lt;$Y$3,S76,FALSE)</f>
        <v>44</v>
      </c>
      <c r="W76">
        <f t="shared" ref="W76:W139" si="7">IF($A76&lt;$Y$3,T76,FALSE)</f>
        <v>84</v>
      </c>
      <c r="AB76" s="3"/>
      <c r="AC76" s="2"/>
      <c r="AD76" s="3"/>
      <c r="AE76" s="4"/>
      <c r="AF76" s="4"/>
    </row>
    <row r="77" spans="1:32" x14ac:dyDescent="0.25">
      <c r="A77">
        <v>67</v>
      </c>
      <c r="B77" s="24">
        <v>213</v>
      </c>
      <c r="C77" s="24">
        <v>28.693011609428027</v>
      </c>
      <c r="O77" s="4"/>
      <c r="P77" s="4"/>
      <c r="Q77" s="4"/>
      <c r="R77" s="4"/>
      <c r="S77">
        <f t="shared" si="4"/>
        <v>61</v>
      </c>
      <c r="T77">
        <f t="shared" si="5"/>
        <v>72</v>
      </c>
      <c r="V77">
        <f t="shared" si="6"/>
        <v>61</v>
      </c>
      <c r="W77">
        <f t="shared" si="7"/>
        <v>72</v>
      </c>
      <c r="AB77" s="3"/>
      <c r="AC77" s="2"/>
      <c r="AD77" s="3"/>
      <c r="AE77" s="4"/>
      <c r="AF77" s="4"/>
    </row>
    <row r="78" spans="1:32" x14ac:dyDescent="0.25">
      <c r="A78">
        <v>68</v>
      </c>
      <c r="B78" s="24">
        <v>198.7</v>
      </c>
      <c r="C78" s="24">
        <v>27.791095591123895</v>
      </c>
      <c r="O78" s="4"/>
      <c r="P78" s="4"/>
      <c r="Q78" s="4"/>
      <c r="R78" s="4"/>
      <c r="S78">
        <f t="shared" si="4"/>
        <v>67</v>
      </c>
      <c r="T78">
        <f t="shared" si="5"/>
        <v>97</v>
      </c>
      <c r="V78">
        <f t="shared" si="6"/>
        <v>67</v>
      </c>
      <c r="W78">
        <f t="shared" si="7"/>
        <v>97</v>
      </c>
      <c r="AB78" s="3"/>
      <c r="AC78" s="2"/>
      <c r="AD78" s="3"/>
      <c r="AE78" s="4"/>
      <c r="AF78" s="4"/>
    </row>
    <row r="79" spans="1:32" x14ac:dyDescent="0.25">
      <c r="A79">
        <v>69</v>
      </c>
      <c r="B79" s="24">
        <v>183</v>
      </c>
      <c r="C79" s="24">
        <v>30.094665086496356</v>
      </c>
      <c r="O79" s="4"/>
      <c r="P79" s="4"/>
      <c r="Q79" s="4"/>
      <c r="R79" s="4"/>
      <c r="S79">
        <f t="shared" si="4"/>
        <v>81</v>
      </c>
      <c r="T79">
        <f t="shared" si="5"/>
        <v>12</v>
      </c>
      <c r="V79">
        <f t="shared" si="6"/>
        <v>81</v>
      </c>
      <c r="W79">
        <f t="shared" si="7"/>
        <v>12</v>
      </c>
      <c r="AB79" s="3"/>
      <c r="AC79" s="2"/>
      <c r="AD79" s="3"/>
      <c r="AE79" s="4"/>
      <c r="AF79" s="4"/>
    </row>
    <row r="80" spans="1:32" x14ac:dyDescent="0.25">
      <c r="A80">
        <v>70</v>
      </c>
      <c r="B80" s="24">
        <v>237.7</v>
      </c>
      <c r="C80" s="24">
        <v>29.823321057606872</v>
      </c>
      <c r="O80" s="4"/>
      <c r="P80" s="4"/>
      <c r="Q80" s="4"/>
      <c r="R80" s="4"/>
      <c r="S80">
        <f t="shared" si="4"/>
        <v>42.5</v>
      </c>
      <c r="T80">
        <f t="shared" si="5"/>
        <v>18</v>
      </c>
      <c r="V80">
        <f t="shared" si="6"/>
        <v>42.5</v>
      </c>
      <c r="W80">
        <f t="shared" si="7"/>
        <v>18</v>
      </c>
      <c r="AB80" s="3"/>
      <c r="AC80" s="2"/>
      <c r="AD80" s="3"/>
      <c r="AE80" s="4"/>
      <c r="AF80" s="4"/>
    </row>
    <row r="81" spans="1:32" x14ac:dyDescent="0.25">
      <c r="A81">
        <v>71</v>
      </c>
      <c r="B81" s="24">
        <v>148.4</v>
      </c>
      <c r="C81" s="24">
        <v>28.873999353451435</v>
      </c>
      <c r="O81" s="4"/>
      <c r="P81" s="4"/>
      <c r="Q81" s="4"/>
      <c r="R81" s="4"/>
      <c r="S81">
        <f t="shared" si="4"/>
        <v>100</v>
      </c>
      <c r="T81">
        <f t="shared" si="5"/>
        <v>67</v>
      </c>
      <c r="V81">
        <f t="shared" si="6"/>
        <v>100</v>
      </c>
      <c r="W81">
        <f t="shared" si="7"/>
        <v>67</v>
      </c>
      <c r="AB81" s="3"/>
      <c r="AC81" s="2"/>
      <c r="AD81" s="3"/>
      <c r="AE81" s="4"/>
      <c r="AF81" s="4"/>
    </row>
    <row r="82" spans="1:32" x14ac:dyDescent="0.25">
      <c r="A82">
        <v>72</v>
      </c>
      <c r="B82" s="24">
        <v>259.89999999999998</v>
      </c>
      <c r="C82" s="24">
        <v>29.358855490910774</v>
      </c>
      <c r="O82" s="4"/>
      <c r="P82" s="4"/>
      <c r="Q82" s="4"/>
      <c r="R82" s="4"/>
      <c r="S82">
        <f t="shared" si="4"/>
        <v>28</v>
      </c>
      <c r="T82">
        <f t="shared" si="5"/>
        <v>42</v>
      </c>
      <c r="V82">
        <f t="shared" si="6"/>
        <v>28</v>
      </c>
      <c r="W82">
        <f t="shared" si="7"/>
        <v>42</v>
      </c>
      <c r="AB82" s="3"/>
      <c r="AC82" s="2"/>
      <c r="AD82" s="3"/>
      <c r="AE82" s="4"/>
      <c r="AF82" s="4"/>
    </row>
    <row r="83" spans="1:32" x14ac:dyDescent="0.25">
      <c r="A83">
        <v>73</v>
      </c>
      <c r="B83" s="24">
        <v>225.7</v>
      </c>
      <c r="C83" s="24">
        <v>29.363650706891985</v>
      </c>
      <c r="O83" s="4"/>
      <c r="P83" s="4"/>
      <c r="Q83" s="4"/>
      <c r="R83" s="4"/>
      <c r="S83">
        <f t="shared" si="4"/>
        <v>47</v>
      </c>
      <c r="T83">
        <f t="shared" si="5"/>
        <v>41</v>
      </c>
      <c r="V83">
        <f t="shared" si="6"/>
        <v>47</v>
      </c>
      <c r="W83">
        <f t="shared" si="7"/>
        <v>41</v>
      </c>
      <c r="AB83" s="3"/>
      <c r="AC83" s="2"/>
      <c r="AD83" s="3"/>
      <c r="AE83" s="4"/>
      <c r="AF83" s="4"/>
    </row>
    <row r="84" spans="1:32" x14ac:dyDescent="0.25">
      <c r="A84">
        <v>74</v>
      </c>
      <c r="B84" s="24">
        <v>148.69999999999999</v>
      </c>
      <c r="C84" s="24">
        <v>29.600290548206114</v>
      </c>
      <c r="O84" s="4"/>
      <c r="P84" s="4"/>
      <c r="Q84" s="4"/>
      <c r="R84" s="4"/>
      <c r="S84">
        <f t="shared" si="4"/>
        <v>99</v>
      </c>
      <c r="T84">
        <f t="shared" si="5"/>
        <v>32</v>
      </c>
      <c r="V84">
        <f t="shared" si="6"/>
        <v>99</v>
      </c>
      <c r="W84">
        <f t="shared" si="7"/>
        <v>32</v>
      </c>
      <c r="AB84" s="3"/>
      <c r="AC84" s="2"/>
      <c r="AD84" s="3"/>
      <c r="AE84" s="4"/>
      <c r="AF84" s="4"/>
    </row>
    <row r="85" spans="1:32" x14ac:dyDescent="0.25">
      <c r="A85">
        <v>75</v>
      </c>
      <c r="B85" s="24">
        <v>265.89999999999998</v>
      </c>
      <c r="C85" s="24">
        <v>30.535755498019618</v>
      </c>
      <c r="O85" s="4"/>
      <c r="P85" s="4"/>
      <c r="Q85" s="4"/>
      <c r="R85" s="4"/>
      <c r="S85">
        <f t="shared" si="4"/>
        <v>24</v>
      </c>
      <c r="T85">
        <f t="shared" si="5"/>
        <v>7</v>
      </c>
      <c r="V85">
        <f t="shared" si="6"/>
        <v>24</v>
      </c>
      <c r="W85">
        <f t="shared" si="7"/>
        <v>7</v>
      </c>
      <c r="AB85" s="3"/>
      <c r="AC85" s="2"/>
      <c r="AD85" s="3"/>
      <c r="AE85" s="4"/>
      <c r="AF85" s="4"/>
    </row>
    <row r="86" spans="1:32" x14ac:dyDescent="0.25">
      <c r="A86">
        <v>76</v>
      </c>
      <c r="B86" s="24">
        <v>188.5</v>
      </c>
      <c r="C86" s="24">
        <v>27.834959064861032</v>
      </c>
      <c r="O86" s="4"/>
      <c r="P86" s="4"/>
      <c r="Q86" s="4"/>
      <c r="R86" s="4"/>
      <c r="S86">
        <f t="shared" si="4"/>
        <v>76</v>
      </c>
      <c r="T86">
        <f t="shared" si="5"/>
        <v>96</v>
      </c>
      <c r="V86">
        <f t="shared" si="6"/>
        <v>76</v>
      </c>
      <c r="W86">
        <f t="shared" si="7"/>
        <v>96</v>
      </c>
      <c r="AB86" s="3"/>
      <c r="AC86" s="2"/>
      <c r="AD86" s="3"/>
      <c r="AE86" s="4"/>
      <c r="AF86" s="4"/>
    </row>
    <row r="87" spans="1:32" x14ac:dyDescent="0.25">
      <c r="A87">
        <v>77</v>
      </c>
      <c r="B87" s="24">
        <v>173.1</v>
      </c>
      <c r="C87" s="24">
        <v>28.341750433745069</v>
      </c>
      <c r="O87" s="4"/>
      <c r="P87" s="4"/>
      <c r="Q87" s="4"/>
      <c r="R87" s="4"/>
      <c r="S87">
        <f t="shared" si="4"/>
        <v>85</v>
      </c>
      <c r="T87">
        <f t="shared" si="5"/>
        <v>89</v>
      </c>
      <c r="V87">
        <f t="shared" si="6"/>
        <v>85</v>
      </c>
      <c r="W87">
        <f t="shared" si="7"/>
        <v>89</v>
      </c>
      <c r="AB87" s="3"/>
      <c r="AC87" s="2"/>
      <c r="AD87" s="3"/>
      <c r="AE87" s="4"/>
      <c r="AF87" s="4"/>
    </row>
    <row r="88" spans="1:32" x14ac:dyDescent="0.25">
      <c r="A88">
        <v>78</v>
      </c>
      <c r="B88" s="24">
        <v>153.6</v>
      </c>
      <c r="C88" s="24">
        <v>28.61371816776014</v>
      </c>
      <c r="O88" s="4"/>
      <c r="P88" s="4"/>
      <c r="Q88" s="4"/>
      <c r="R88" s="4"/>
      <c r="S88">
        <f t="shared" si="4"/>
        <v>95</v>
      </c>
      <c r="T88">
        <f t="shared" si="5"/>
        <v>77</v>
      </c>
      <c r="V88">
        <f t="shared" si="6"/>
        <v>95</v>
      </c>
      <c r="W88">
        <f t="shared" si="7"/>
        <v>77</v>
      </c>
      <c r="AB88" s="3"/>
      <c r="AC88" s="2"/>
      <c r="AD88" s="3"/>
      <c r="AE88" s="4"/>
      <c r="AF88" s="4"/>
    </row>
    <row r="89" spans="1:32" x14ac:dyDescent="0.25">
      <c r="A89">
        <v>79</v>
      </c>
      <c r="B89" s="24">
        <v>184.3</v>
      </c>
      <c r="C89" s="24">
        <v>30.611471714670621</v>
      </c>
      <c r="O89" s="4"/>
      <c r="P89" s="4"/>
      <c r="Q89" s="4"/>
      <c r="R89" s="4"/>
      <c r="S89">
        <f t="shared" si="4"/>
        <v>80</v>
      </c>
      <c r="T89">
        <f t="shared" si="5"/>
        <v>4</v>
      </c>
      <c r="V89">
        <f t="shared" si="6"/>
        <v>80</v>
      </c>
      <c r="W89">
        <f t="shared" si="7"/>
        <v>4</v>
      </c>
      <c r="AB89" s="3"/>
      <c r="AC89" s="2"/>
      <c r="AD89" s="3"/>
      <c r="AE89" s="4"/>
      <c r="AF89" s="4"/>
    </row>
    <row r="90" spans="1:32" x14ac:dyDescent="0.25">
      <c r="A90">
        <v>80</v>
      </c>
      <c r="B90" s="24">
        <v>318.39999999999998</v>
      </c>
      <c r="C90" s="24">
        <v>30.614376369026214</v>
      </c>
      <c r="O90" s="4"/>
      <c r="P90" s="4"/>
      <c r="Q90" s="4"/>
      <c r="R90" s="4"/>
      <c r="S90">
        <f t="shared" si="4"/>
        <v>5</v>
      </c>
      <c r="T90">
        <f t="shared" si="5"/>
        <v>3</v>
      </c>
      <c r="V90">
        <f t="shared" si="6"/>
        <v>5</v>
      </c>
      <c r="W90">
        <f t="shared" si="7"/>
        <v>3</v>
      </c>
      <c r="AB90" s="3"/>
      <c r="AC90" s="2"/>
      <c r="AD90" s="3"/>
      <c r="AE90" s="4"/>
      <c r="AF90" s="4"/>
    </row>
    <row r="91" spans="1:32" x14ac:dyDescent="0.25">
      <c r="A91">
        <v>81</v>
      </c>
      <c r="B91" s="24">
        <v>246.6</v>
      </c>
      <c r="C91" s="24">
        <v>30.327832005265044</v>
      </c>
      <c r="O91" s="4"/>
      <c r="P91" s="4"/>
      <c r="Q91" s="4"/>
      <c r="R91" s="4"/>
      <c r="S91">
        <f t="shared" si="4"/>
        <v>39</v>
      </c>
      <c r="T91">
        <f t="shared" si="5"/>
        <v>8</v>
      </c>
      <c r="V91">
        <f t="shared" si="6"/>
        <v>39</v>
      </c>
      <c r="W91">
        <f t="shared" si="7"/>
        <v>8</v>
      </c>
      <c r="AB91" s="3"/>
      <c r="AC91" s="2"/>
      <c r="AD91" s="3"/>
      <c r="AE91" s="4"/>
      <c r="AF91" s="4"/>
    </row>
    <row r="92" spans="1:32" x14ac:dyDescent="0.25">
      <c r="A92">
        <v>82</v>
      </c>
      <c r="B92" s="24">
        <v>184.9</v>
      </c>
      <c r="C92" s="24">
        <v>27.555706285651087</v>
      </c>
      <c r="O92" s="4"/>
      <c r="P92" s="4"/>
      <c r="Q92" s="4"/>
      <c r="R92" s="4"/>
      <c r="S92">
        <f t="shared" si="4"/>
        <v>79</v>
      </c>
      <c r="T92">
        <f t="shared" si="5"/>
        <v>102</v>
      </c>
      <c r="V92">
        <f t="shared" si="6"/>
        <v>79</v>
      </c>
      <c r="W92">
        <f t="shared" si="7"/>
        <v>102</v>
      </c>
      <c r="AB92" s="3"/>
      <c r="AC92" s="2"/>
      <c r="AD92" s="3"/>
      <c r="AE92" s="4"/>
      <c r="AF92" s="4"/>
    </row>
    <row r="93" spans="1:32" x14ac:dyDescent="0.25">
      <c r="A93">
        <v>83</v>
      </c>
      <c r="B93" s="24">
        <v>252.5</v>
      </c>
      <c r="C93" s="24">
        <v>28.011728003255335</v>
      </c>
      <c r="O93" s="4"/>
      <c r="P93" s="4"/>
      <c r="Q93" s="4"/>
      <c r="R93" s="4"/>
      <c r="S93">
        <f t="shared" si="4"/>
        <v>32</v>
      </c>
      <c r="T93">
        <f t="shared" si="5"/>
        <v>95</v>
      </c>
      <c r="V93">
        <f t="shared" si="6"/>
        <v>32</v>
      </c>
      <c r="W93">
        <f t="shared" si="7"/>
        <v>95</v>
      </c>
      <c r="AB93" s="3"/>
      <c r="AC93" s="2"/>
      <c r="AD93" s="3"/>
      <c r="AE93" s="4"/>
      <c r="AF93" s="4"/>
    </row>
    <row r="94" spans="1:32" x14ac:dyDescent="0.25">
      <c r="A94">
        <v>84</v>
      </c>
      <c r="B94" s="24">
        <v>336.8</v>
      </c>
      <c r="C94" s="24">
        <v>31.156329607340993</v>
      </c>
      <c r="O94" s="4"/>
      <c r="P94" s="4"/>
      <c r="Q94" s="4"/>
      <c r="R94" s="4"/>
      <c r="S94">
        <f t="shared" si="4"/>
        <v>3</v>
      </c>
      <c r="T94">
        <f t="shared" si="5"/>
        <v>1</v>
      </c>
      <c r="V94">
        <f t="shared" si="6"/>
        <v>3</v>
      </c>
      <c r="W94">
        <f t="shared" si="7"/>
        <v>1</v>
      </c>
      <c r="AB94" s="3"/>
      <c r="AC94" s="2"/>
      <c r="AD94" s="3"/>
      <c r="AE94" s="4"/>
      <c r="AF94" s="4"/>
    </row>
    <row r="95" spans="1:32" x14ac:dyDescent="0.25">
      <c r="A95">
        <v>85</v>
      </c>
      <c r="B95" s="24">
        <v>223.3</v>
      </c>
      <c r="C95" s="24">
        <v>29.528862566957251</v>
      </c>
      <c r="O95" s="4"/>
      <c r="P95" s="4"/>
      <c r="Q95" s="4"/>
      <c r="R95" s="4"/>
      <c r="S95">
        <f t="shared" si="4"/>
        <v>51</v>
      </c>
      <c r="T95">
        <f t="shared" si="5"/>
        <v>35</v>
      </c>
      <c r="V95">
        <f t="shared" si="6"/>
        <v>51</v>
      </c>
      <c r="W95">
        <f t="shared" si="7"/>
        <v>35</v>
      </c>
      <c r="AB95" s="3"/>
      <c r="AC95" s="2"/>
      <c r="AD95" s="3"/>
      <c r="AE95" s="4"/>
      <c r="AF95" s="4"/>
    </row>
    <row r="96" spans="1:32" x14ac:dyDescent="0.25">
      <c r="A96">
        <v>86</v>
      </c>
      <c r="B96" s="24">
        <v>176.6</v>
      </c>
      <c r="C96" s="24">
        <v>28.921892285207488</v>
      </c>
      <c r="O96" s="4"/>
      <c r="P96" s="4"/>
      <c r="Q96" s="4"/>
      <c r="R96" s="4"/>
      <c r="S96">
        <f t="shared" si="4"/>
        <v>83</v>
      </c>
      <c r="T96">
        <f t="shared" si="5"/>
        <v>64</v>
      </c>
      <c r="V96">
        <f t="shared" si="6"/>
        <v>83</v>
      </c>
      <c r="W96">
        <f t="shared" si="7"/>
        <v>64</v>
      </c>
      <c r="AB96" s="3"/>
      <c r="AC96" s="2"/>
      <c r="AD96" s="3"/>
      <c r="AE96" s="4"/>
      <c r="AF96" s="4"/>
    </row>
    <row r="97" spans="1:32" x14ac:dyDescent="0.25">
      <c r="A97">
        <v>87</v>
      </c>
      <c r="B97" s="24">
        <v>284.10000000000002</v>
      </c>
      <c r="C97" s="24">
        <v>29.910001008944867</v>
      </c>
      <c r="O97" s="4"/>
      <c r="P97" s="4"/>
      <c r="Q97" s="4"/>
      <c r="R97" s="4"/>
      <c r="S97">
        <f t="shared" si="4"/>
        <v>16</v>
      </c>
      <c r="T97">
        <f t="shared" si="5"/>
        <v>16</v>
      </c>
      <c r="V97">
        <f t="shared" si="6"/>
        <v>16</v>
      </c>
      <c r="W97">
        <f t="shared" si="7"/>
        <v>16</v>
      </c>
      <c r="AB97" s="3"/>
      <c r="AC97" s="2"/>
      <c r="AD97" s="3"/>
      <c r="AE97" s="4"/>
      <c r="AF97" s="4"/>
    </row>
    <row r="98" spans="1:32" x14ac:dyDescent="0.25">
      <c r="A98">
        <v>88</v>
      </c>
      <c r="B98" s="24">
        <v>191.5</v>
      </c>
      <c r="C98" s="24">
        <v>29.470803020846596</v>
      </c>
      <c r="O98" s="4"/>
      <c r="P98" s="4"/>
      <c r="Q98" s="4"/>
      <c r="R98" s="4"/>
      <c r="S98">
        <f t="shared" si="4"/>
        <v>74</v>
      </c>
      <c r="T98">
        <f t="shared" si="5"/>
        <v>39</v>
      </c>
      <c r="V98">
        <f t="shared" si="6"/>
        <v>74</v>
      </c>
      <c r="W98">
        <f t="shared" si="7"/>
        <v>39</v>
      </c>
      <c r="AB98" s="3"/>
      <c r="AC98" s="2"/>
      <c r="AD98" s="3"/>
      <c r="AE98" s="4"/>
      <c r="AF98" s="4"/>
    </row>
    <row r="99" spans="1:32" x14ac:dyDescent="0.25">
      <c r="A99">
        <v>89</v>
      </c>
      <c r="B99" s="24">
        <v>267</v>
      </c>
      <c r="C99" s="24">
        <v>29.091213372269589</v>
      </c>
      <c r="O99" s="4"/>
      <c r="P99" s="4"/>
      <c r="Q99" s="4"/>
      <c r="R99" s="4"/>
      <c r="S99">
        <f t="shared" si="4"/>
        <v>22</v>
      </c>
      <c r="T99">
        <f t="shared" si="5"/>
        <v>54</v>
      </c>
      <c r="V99">
        <f t="shared" si="6"/>
        <v>22</v>
      </c>
      <c r="W99">
        <f t="shared" si="7"/>
        <v>54</v>
      </c>
      <c r="AB99" s="3"/>
      <c r="AC99" s="2"/>
      <c r="AD99" s="3"/>
      <c r="AE99" s="4"/>
      <c r="AF99" s="4"/>
    </row>
    <row r="100" spans="1:32" x14ac:dyDescent="0.25">
      <c r="A100">
        <v>90</v>
      </c>
      <c r="B100" s="24">
        <v>133.1</v>
      </c>
      <c r="C100" s="24">
        <v>27.306127993000068</v>
      </c>
      <c r="O100" s="4"/>
      <c r="P100" s="4"/>
      <c r="Q100" s="4"/>
      <c r="R100" s="4"/>
      <c r="S100">
        <f t="shared" si="4"/>
        <v>105</v>
      </c>
      <c r="T100">
        <f t="shared" si="5"/>
        <v>105</v>
      </c>
      <c r="V100">
        <f t="shared" si="6"/>
        <v>105</v>
      </c>
      <c r="W100">
        <f t="shared" si="7"/>
        <v>105</v>
      </c>
      <c r="AB100" s="3"/>
      <c r="AC100" s="2"/>
      <c r="AD100" s="3"/>
      <c r="AE100" s="4"/>
      <c r="AF100" s="4"/>
    </row>
    <row r="101" spans="1:32" x14ac:dyDescent="0.25">
      <c r="A101">
        <v>91</v>
      </c>
      <c r="B101" s="24">
        <v>249.9</v>
      </c>
      <c r="C101" s="24">
        <v>30.148590518845776</v>
      </c>
      <c r="O101" s="4"/>
      <c r="P101" s="4"/>
      <c r="Q101" s="4"/>
      <c r="R101" s="4"/>
      <c r="S101">
        <f t="shared" si="4"/>
        <v>36</v>
      </c>
      <c r="T101">
        <f t="shared" si="5"/>
        <v>10</v>
      </c>
      <c r="V101">
        <f t="shared" si="6"/>
        <v>36</v>
      </c>
      <c r="W101">
        <f t="shared" si="7"/>
        <v>10</v>
      </c>
      <c r="AB101" s="3"/>
      <c r="AC101" s="2"/>
      <c r="AD101" s="3"/>
      <c r="AE101" s="4"/>
      <c r="AF101" s="4"/>
    </row>
    <row r="102" spans="1:32" x14ac:dyDescent="0.25">
      <c r="A102">
        <v>92</v>
      </c>
      <c r="B102" s="24">
        <v>173.4</v>
      </c>
      <c r="C102" s="24">
        <v>29.05877863665566</v>
      </c>
      <c r="O102" s="4"/>
      <c r="P102" s="4"/>
      <c r="Q102" s="4"/>
      <c r="R102" s="4"/>
      <c r="S102">
        <f t="shared" si="4"/>
        <v>84</v>
      </c>
      <c r="T102">
        <f t="shared" si="5"/>
        <v>59</v>
      </c>
      <c r="V102">
        <f t="shared" si="6"/>
        <v>84</v>
      </c>
      <c r="W102">
        <f t="shared" si="7"/>
        <v>59</v>
      </c>
      <c r="AB102" s="3"/>
      <c r="AC102" s="2"/>
      <c r="AD102" s="3"/>
      <c r="AE102" s="4"/>
      <c r="AF102" s="4"/>
    </row>
    <row r="103" spans="1:32" x14ac:dyDescent="0.25">
      <c r="A103">
        <v>93</v>
      </c>
      <c r="B103" s="24">
        <v>203.8</v>
      </c>
      <c r="C103" s="24">
        <v>28.643129687711244</v>
      </c>
      <c r="O103" s="4"/>
      <c r="P103" s="4"/>
      <c r="Q103" s="4"/>
      <c r="R103" s="4"/>
      <c r="S103">
        <f t="shared" si="4"/>
        <v>65</v>
      </c>
      <c r="T103">
        <f t="shared" si="5"/>
        <v>74</v>
      </c>
      <c r="V103">
        <f t="shared" si="6"/>
        <v>65</v>
      </c>
      <c r="W103">
        <f t="shared" si="7"/>
        <v>74</v>
      </c>
      <c r="AB103" s="3"/>
      <c r="AC103" s="2"/>
      <c r="AD103" s="3"/>
      <c r="AE103" s="4"/>
      <c r="AF103" s="4"/>
    </row>
    <row r="104" spans="1:32" x14ac:dyDescent="0.25">
      <c r="A104">
        <v>94</v>
      </c>
      <c r="B104" s="24">
        <v>302.89999999999998</v>
      </c>
      <c r="C104" s="24">
        <v>29.51618001425495</v>
      </c>
      <c r="O104" s="4"/>
      <c r="P104" s="4"/>
      <c r="Q104" s="4"/>
      <c r="R104" s="4"/>
      <c r="S104">
        <f t="shared" si="4"/>
        <v>9</v>
      </c>
      <c r="T104">
        <f t="shared" si="5"/>
        <v>36</v>
      </c>
      <c r="V104">
        <f t="shared" si="6"/>
        <v>9</v>
      </c>
      <c r="W104">
        <f t="shared" si="7"/>
        <v>36</v>
      </c>
      <c r="AB104" s="3"/>
      <c r="AC104" s="2"/>
      <c r="AD104" s="3"/>
      <c r="AE104" s="4"/>
      <c r="AF104" s="4"/>
    </row>
    <row r="105" spans="1:32" x14ac:dyDescent="0.25">
      <c r="A105">
        <v>95</v>
      </c>
      <c r="B105" s="24">
        <v>214.6</v>
      </c>
      <c r="C105" s="24">
        <v>29.226853009774565</v>
      </c>
      <c r="O105" s="4"/>
      <c r="P105" s="4"/>
      <c r="Q105" s="4"/>
      <c r="R105" s="4"/>
      <c r="S105">
        <f t="shared" si="4"/>
        <v>60</v>
      </c>
      <c r="T105">
        <f t="shared" si="5"/>
        <v>46</v>
      </c>
      <c r="V105">
        <f t="shared" si="6"/>
        <v>60</v>
      </c>
      <c r="W105">
        <f t="shared" si="7"/>
        <v>46</v>
      </c>
      <c r="AB105" s="3"/>
      <c r="AC105" s="2"/>
      <c r="AD105" s="3"/>
      <c r="AE105" s="4"/>
      <c r="AF105" s="4"/>
    </row>
    <row r="106" spans="1:32" x14ac:dyDescent="0.25">
      <c r="A106">
        <v>96</v>
      </c>
      <c r="B106" s="24">
        <v>237.7</v>
      </c>
      <c r="C106" s="24">
        <v>29.593710368265022</v>
      </c>
      <c r="O106" s="4"/>
      <c r="P106" s="4"/>
      <c r="Q106" s="4"/>
      <c r="R106" s="4"/>
      <c r="S106">
        <f t="shared" si="4"/>
        <v>42.5</v>
      </c>
      <c r="T106">
        <f t="shared" si="5"/>
        <v>33</v>
      </c>
      <c r="V106">
        <f t="shared" si="6"/>
        <v>42.5</v>
      </c>
      <c r="W106">
        <f t="shared" si="7"/>
        <v>33</v>
      </c>
      <c r="AB106" s="3"/>
      <c r="AC106" s="2"/>
      <c r="AD106" s="3"/>
      <c r="AE106" s="4"/>
      <c r="AF106" s="4"/>
    </row>
    <row r="107" spans="1:32" x14ac:dyDescent="0.25">
      <c r="A107">
        <v>97</v>
      </c>
      <c r="B107" s="24">
        <v>217.5</v>
      </c>
      <c r="C107" s="24">
        <v>29.028114297031529</v>
      </c>
      <c r="O107" s="4"/>
      <c r="P107" s="4"/>
      <c r="Q107" s="4"/>
      <c r="R107" s="4"/>
      <c r="S107">
        <f t="shared" si="4"/>
        <v>57</v>
      </c>
      <c r="T107">
        <f t="shared" si="5"/>
        <v>62</v>
      </c>
      <c r="V107">
        <f t="shared" si="6"/>
        <v>57</v>
      </c>
      <c r="W107">
        <f t="shared" si="7"/>
        <v>62</v>
      </c>
      <c r="AB107" s="3"/>
      <c r="AC107" s="2"/>
      <c r="AD107" s="3"/>
      <c r="AE107" s="4"/>
      <c r="AF107" s="4"/>
    </row>
    <row r="108" spans="1:32" x14ac:dyDescent="0.25">
      <c r="A108">
        <v>98</v>
      </c>
      <c r="B108" s="24">
        <v>114.4</v>
      </c>
      <c r="C108" s="24">
        <v>28.40745550630626</v>
      </c>
      <c r="O108" s="4"/>
      <c r="P108" s="4"/>
      <c r="Q108" s="4"/>
      <c r="R108" s="4"/>
      <c r="S108">
        <f t="shared" si="4"/>
        <v>108</v>
      </c>
      <c r="T108">
        <f t="shared" si="5"/>
        <v>88</v>
      </c>
      <c r="V108">
        <f t="shared" si="6"/>
        <v>108</v>
      </c>
      <c r="W108">
        <f t="shared" si="7"/>
        <v>88</v>
      </c>
      <c r="AB108" s="3"/>
      <c r="AC108" s="2"/>
      <c r="AD108" s="3"/>
      <c r="AE108" s="4"/>
      <c r="AF108" s="4"/>
    </row>
    <row r="109" spans="1:32" x14ac:dyDescent="0.25">
      <c r="A109">
        <v>99</v>
      </c>
      <c r="B109" s="24">
        <v>409.7</v>
      </c>
      <c r="C109" s="24">
        <v>30.565294639939349</v>
      </c>
      <c r="O109" s="4"/>
      <c r="P109" s="4"/>
      <c r="Q109" s="4"/>
      <c r="R109" s="4"/>
      <c r="S109">
        <f t="shared" si="4"/>
        <v>1</v>
      </c>
      <c r="T109">
        <f t="shared" si="5"/>
        <v>5</v>
      </c>
      <c r="V109">
        <f t="shared" si="6"/>
        <v>1</v>
      </c>
      <c r="W109">
        <f t="shared" si="7"/>
        <v>5</v>
      </c>
      <c r="AB109" s="3"/>
      <c r="AC109" s="2"/>
      <c r="AD109" s="3"/>
      <c r="AE109" s="4"/>
      <c r="AF109" s="4"/>
    </row>
    <row r="110" spans="1:32" x14ac:dyDescent="0.25">
      <c r="A110">
        <v>100</v>
      </c>
      <c r="B110" s="24">
        <v>149.80000000000001</v>
      </c>
      <c r="C110" s="24">
        <v>26.870625962330095</v>
      </c>
      <c r="O110" s="4"/>
      <c r="P110" s="4"/>
      <c r="Q110" s="4"/>
      <c r="R110" s="4"/>
      <c r="S110">
        <f t="shared" si="4"/>
        <v>98</v>
      </c>
      <c r="T110">
        <f t="shared" si="5"/>
        <v>108</v>
      </c>
      <c r="V110">
        <f t="shared" si="6"/>
        <v>98</v>
      </c>
      <c r="W110">
        <f t="shared" si="7"/>
        <v>108</v>
      </c>
      <c r="AB110" s="3"/>
      <c r="AC110" s="2"/>
      <c r="AD110" s="3"/>
      <c r="AE110" s="4"/>
      <c r="AF110" s="4"/>
    </row>
    <row r="111" spans="1:32" x14ac:dyDescent="0.25">
      <c r="A111">
        <v>101</v>
      </c>
      <c r="B111" s="24">
        <v>260.10000000000002</v>
      </c>
      <c r="C111" s="24">
        <v>29.774459094087099</v>
      </c>
      <c r="S111">
        <f t="shared" si="4"/>
        <v>27</v>
      </c>
      <c r="T111">
        <f t="shared" si="5"/>
        <v>21</v>
      </c>
      <c r="V111">
        <f t="shared" si="6"/>
        <v>27</v>
      </c>
      <c r="W111">
        <f t="shared" si="7"/>
        <v>21</v>
      </c>
    </row>
    <row r="112" spans="1:32" x14ac:dyDescent="0.25">
      <c r="A112">
        <v>102</v>
      </c>
      <c r="B112" s="24">
        <v>255.3</v>
      </c>
      <c r="C112" s="24">
        <v>29.750846692771063</v>
      </c>
      <c r="S112">
        <f t="shared" si="4"/>
        <v>31</v>
      </c>
      <c r="T112">
        <f t="shared" si="5"/>
        <v>22</v>
      </c>
      <c r="V112">
        <f t="shared" si="6"/>
        <v>31</v>
      </c>
      <c r="W112">
        <f t="shared" si="7"/>
        <v>22</v>
      </c>
    </row>
    <row r="113" spans="1:23" x14ac:dyDescent="0.25">
      <c r="A113">
        <v>103</v>
      </c>
      <c r="B113" s="24">
        <v>216.3</v>
      </c>
      <c r="C113" s="24">
        <v>29.06238079754722</v>
      </c>
      <c r="S113">
        <f t="shared" si="4"/>
        <v>58</v>
      </c>
      <c r="T113">
        <f t="shared" si="5"/>
        <v>58</v>
      </c>
      <c r="V113">
        <f t="shared" si="6"/>
        <v>58</v>
      </c>
      <c r="W113">
        <f t="shared" si="7"/>
        <v>58</v>
      </c>
    </row>
    <row r="114" spans="1:23" x14ac:dyDescent="0.25">
      <c r="A114">
        <v>104</v>
      </c>
      <c r="B114" s="24">
        <v>232.2</v>
      </c>
      <c r="C114" s="24">
        <v>29.087329241558759</v>
      </c>
      <c r="S114">
        <f t="shared" si="4"/>
        <v>46</v>
      </c>
      <c r="T114">
        <f t="shared" si="5"/>
        <v>55</v>
      </c>
      <c r="V114">
        <f t="shared" si="6"/>
        <v>46</v>
      </c>
      <c r="W114">
        <f t="shared" si="7"/>
        <v>55</v>
      </c>
    </row>
    <row r="115" spans="1:23" x14ac:dyDescent="0.25">
      <c r="A115">
        <v>105</v>
      </c>
      <c r="B115" s="24">
        <v>170.3</v>
      </c>
      <c r="C115" s="24">
        <v>28.594774926496811</v>
      </c>
      <c r="S115">
        <f t="shared" si="4"/>
        <v>87</v>
      </c>
      <c r="T115">
        <f t="shared" si="5"/>
        <v>79</v>
      </c>
      <c r="V115">
        <f t="shared" si="6"/>
        <v>87</v>
      </c>
      <c r="W115">
        <f t="shared" si="7"/>
        <v>79</v>
      </c>
    </row>
    <row r="116" spans="1:23" x14ac:dyDescent="0.25">
      <c r="A116">
        <v>106</v>
      </c>
      <c r="B116" s="24">
        <v>224.3</v>
      </c>
      <c r="C116" s="24">
        <v>29.697645769854621</v>
      </c>
      <c r="S116">
        <f t="shared" si="4"/>
        <v>50</v>
      </c>
      <c r="T116">
        <f t="shared" si="5"/>
        <v>25</v>
      </c>
      <c r="V116">
        <f t="shared" si="6"/>
        <v>50</v>
      </c>
      <c r="W116">
        <f t="shared" si="7"/>
        <v>25</v>
      </c>
    </row>
    <row r="117" spans="1:23" x14ac:dyDescent="0.25">
      <c r="A117">
        <v>107</v>
      </c>
      <c r="B117" s="24">
        <v>190.1</v>
      </c>
      <c r="C117" s="24">
        <v>27.231607417131791</v>
      </c>
      <c r="S117">
        <f t="shared" si="4"/>
        <v>75</v>
      </c>
      <c r="T117">
        <f t="shared" si="5"/>
        <v>106</v>
      </c>
      <c r="V117">
        <f t="shared" si="6"/>
        <v>75</v>
      </c>
      <c r="W117">
        <f t="shared" si="7"/>
        <v>106</v>
      </c>
    </row>
    <row r="118" spans="1:23" x14ac:dyDescent="0.25">
      <c r="A118">
        <v>108</v>
      </c>
      <c r="B118" s="24">
        <v>309.5</v>
      </c>
      <c r="C118" s="24">
        <v>28.899010407113295</v>
      </c>
      <c r="S118">
        <f t="shared" si="4"/>
        <v>6.5</v>
      </c>
      <c r="T118">
        <f t="shared" si="5"/>
        <v>66</v>
      </c>
      <c r="V118">
        <f t="shared" si="6"/>
        <v>6.5</v>
      </c>
      <c r="W118">
        <f t="shared" si="7"/>
        <v>66</v>
      </c>
    </row>
    <row r="119" spans="1:23" x14ac:dyDescent="0.25">
      <c r="A119">
        <v>109</v>
      </c>
      <c r="B119" s="24">
        <v>222.3</v>
      </c>
      <c r="C119" s="24">
        <v>28.779242211412281</v>
      </c>
      <c r="S119">
        <f t="shared" si="4"/>
        <v>52</v>
      </c>
      <c r="T119">
        <f t="shared" si="5"/>
        <v>70</v>
      </c>
      <c r="V119">
        <f t="shared" si="6"/>
        <v>52</v>
      </c>
      <c r="W119">
        <f t="shared" si="7"/>
        <v>70</v>
      </c>
    </row>
    <row r="120" spans="1:23" x14ac:dyDescent="0.25">
      <c r="A120">
        <v>110</v>
      </c>
      <c r="B120" s="24">
        <v>197.1</v>
      </c>
      <c r="C120" s="24">
        <v>27.719187921320895</v>
      </c>
      <c r="S120">
        <f t="shared" si="4"/>
        <v>69</v>
      </c>
      <c r="T120">
        <f t="shared" si="5"/>
        <v>99</v>
      </c>
      <c r="V120">
        <f t="shared" si="6"/>
        <v>69</v>
      </c>
      <c r="W120">
        <f t="shared" si="7"/>
        <v>99</v>
      </c>
    </row>
    <row r="121" spans="1:23" x14ac:dyDescent="0.25">
      <c r="A121">
        <v>111</v>
      </c>
      <c r="B121" s="24">
        <v>245.3</v>
      </c>
      <c r="C121" s="24">
        <v>29.225826028060347</v>
      </c>
      <c r="S121">
        <f t="shared" si="4"/>
        <v>40</v>
      </c>
      <c r="T121">
        <f t="shared" si="5"/>
        <v>47</v>
      </c>
      <c r="V121">
        <f t="shared" si="6"/>
        <v>40</v>
      </c>
      <c r="W121">
        <f t="shared" si="7"/>
        <v>47</v>
      </c>
    </row>
    <row r="122" spans="1:23" x14ac:dyDescent="0.25">
      <c r="A122">
        <v>112</v>
      </c>
      <c r="B122" s="24"/>
      <c r="C122" s="24"/>
      <c r="S122" t="e">
        <f t="shared" si="4"/>
        <v>#N/A</v>
      </c>
      <c r="T122" t="e">
        <f t="shared" si="5"/>
        <v>#N/A</v>
      </c>
      <c r="V122" t="b">
        <f t="shared" si="6"/>
        <v>0</v>
      </c>
      <c r="W122" t="b">
        <f t="shared" si="7"/>
        <v>0</v>
      </c>
    </row>
    <row r="123" spans="1:23" x14ac:dyDescent="0.25">
      <c r="A123">
        <v>113</v>
      </c>
      <c r="B123" s="24"/>
      <c r="C123" s="24"/>
      <c r="S123" t="e">
        <f t="shared" si="4"/>
        <v>#N/A</v>
      </c>
      <c r="T123" t="e">
        <f t="shared" si="5"/>
        <v>#N/A</v>
      </c>
      <c r="V123" t="b">
        <f t="shared" si="6"/>
        <v>0</v>
      </c>
      <c r="W123" t="b">
        <f t="shared" si="7"/>
        <v>0</v>
      </c>
    </row>
    <row r="124" spans="1:23" x14ac:dyDescent="0.25">
      <c r="A124">
        <v>114</v>
      </c>
      <c r="B124" s="24"/>
      <c r="C124" s="24"/>
      <c r="S124" t="e">
        <f t="shared" si="4"/>
        <v>#N/A</v>
      </c>
      <c r="T124" t="e">
        <f t="shared" si="5"/>
        <v>#N/A</v>
      </c>
      <c r="V124" t="b">
        <f t="shared" si="6"/>
        <v>0</v>
      </c>
      <c r="W124" t="b">
        <f t="shared" si="7"/>
        <v>0</v>
      </c>
    </row>
    <row r="125" spans="1:23" x14ac:dyDescent="0.25">
      <c r="A125">
        <v>115</v>
      </c>
      <c r="B125" s="24"/>
      <c r="C125" s="24"/>
      <c r="S125" t="e">
        <f t="shared" si="4"/>
        <v>#N/A</v>
      </c>
      <c r="T125" t="e">
        <f t="shared" si="5"/>
        <v>#N/A</v>
      </c>
      <c r="V125" t="b">
        <f t="shared" si="6"/>
        <v>0</v>
      </c>
      <c r="W125" t="b">
        <f t="shared" si="7"/>
        <v>0</v>
      </c>
    </row>
    <row r="126" spans="1:23" x14ac:dyDescent="0.25">
      <c r="A126">
        <v>116</v>
      </c>
      <c r="B126" s="24"/>
      <c r="C126" s="24"/>
      <c r="S126" t="e">
        <f t="shared" si="4"/>
        <v>#N/A</v>
      </c>
      <c r="T126" t="e">
        <f t="shared" si="5"/>
        <v>#N/A</v>
      </c>
      <c r="V126" t="b">
        <f t="shared" si="6"/>
        <v>0</v>
      </c>
      <c r="W126" t="b">
        <f t="shared" si="7"/>
        <v>0</v>
      </c>
    </row>
    <row r="127" spans="1:23" x14ac:dyDescent="0.25">
      <c r="A127">
        <v>117</v>
      </c>
      <c r="B127" s="24"/>
      <c r="C127" s="24"/>
      <c r="S127" t="e">
        <f t="shared" si="4"/>
        <v>#N/A</v>
      </c>
      <c r="T127" t="e">
        <f t="shared" si="5"/>
        <v>#N/A</v>
      </c>
      <c r="V127" t="b">
        <f t="shared" si="6"/>
        <v>0</v>
      </c>
      <c r="W127" t="b">
        <f t="shared" si="7"/>
        <v>0</v>
      </c>
    </row>
    <row r="128" spans="1:23" x14ac:dyDescent="0.25">
      <c r="A128">
        <v>118</v>
      </c>
      <c r="B128" s="24"/>
      <c r="C128" s="24"/>
      <c r="S128" t="e">
        <f t="shared" si="4"/>
        <v>#N/A</v>
      </c>
      <c r="T128" t="e">
        <f t="shared" si="5"/>
        <v>#N/A</v>
      </c>
      <c r="V128" t="b">
        <f t="shared" si="6"/>
        <v>0</v>
      </c>
      <c r="W128" t="b">
        <f t="shared" si="7"/>
        <v>0</v>
      </c>
    </row>
    <row r="129" spans="1:23" x14ac:dyDescent="0.25">
      <c r="A129">
        <v>119</v>
      </c>
      <c r="B129" s="24"/>
      <c r="C129" s="24"/>
      <c r="S129" t="e">
        <f t="shared" si="4"/>
        <v>#N/A</v>
      </c>
      <c r="T129" t="e">
        <f t="shared" si="5"/>
        <v>#N/A</v>
      </c>
      <c r="V129" t="b">
        <f t="shared" si="6"/>
        <v>0</v>
      </c>
      <c r="W129" t="b">
        <f t="shared" si="7"/>
        <v>0</v>
      </c>
    </row>
    <row r="130" spans="1:23" x14ac:dyDescent="0.25">
      <c r="A130">
        <v>120</v>
      </c>
      <c r="B130" s="24"/>
      <c r="C130" s="24"/>
      <c r="S130" t="e">
        <f t="shared" si="4"/>
        <v>#N/A</v>
      </c>
      <c r="T130" t="e">
        <f t="shared" si="5"/>
        <v>#N/A</v>
      </c>
      <c r="V130" t="b">
        <f t="shared" si="6"/>
        <v>0</v>
      </c>
      <c r="W130" t="b">
        <f t="shared" si="7"/>
        <v>0</v>
      </c>
    </row>
    <row r="131" spans="1:23" x14ac:dyDescent="0.25">
      <c r="A131">
        <v>121</v>
      </c>
      <c r="B131" s="24"/>
      <c r="C131" s="24"/>
      <c r="S131" t="e">
        <f t="shared" si="4"/>
        <v>#N/A</v>
      </c>
      <c r="T131" t="e">
        <f t="shared" si="5"/>
        <v>#N/A</v>
      </c>
      <c r="V131" t="b">
        <f t="shared" si="6"/>
        <v>0</v>
      </c>
      <c r="W131" t="b">
        <f t="shared" si="7"/>
        <v>0</v>
      </c>
    </row>
    <row r="132" spans="1:23" x14ac:dyDescent="0.25">
      <c r="A132">
        <v>122</v>
      </c>
      <c r="B132" s="24"/>
      <c r="C132" s="24"/>
      <c r="S132" t="e">
        <f t="shared" si="4"/>
        <v>#N/A</v>
      </c>
      <c r="T132" t="e">
        <f t="shared" si="5"/>
        <v>#N/A</v>
      </c>
      <c r="V132" t="b">
        <f t="shared" si="6"/>
        <v>0</v>
      </c>
      <c r="W132" t="b">
        <f t="shared" si="7"/>
        <v>0</v>
      </c>
    </row>
    <row r="133" spans="1:23" x14ac:dyDescent="0.25">
      <c r="A133">
        <v>123</v>
      </c>
      <c r="B133" s="24"/>
      <c r="C133" s="24"/>
      <c r="S133" t="e">
        <f t="shared" si="4"/>
        <v>#N/A</v>
      </c>
      <c r="T133" t="e">
        <f t="shared" si="5"/>
        <v>#N/A</v>
      </c>
      <c r="V133" t="b">
        <f t="shared" si="6"/>
        <v>0</v>
      </c>
      <c r="W133" t="b">
        <f t="shared" si="7"/>
        <v>0</v>
      </c>
    </row>
    <row r="134" spans="1:23" x14ac:dyDescent="0.25">
      <c r="A134">
        <v>124</v>
      </c>
      <c r="B134" s="24"/>
      <c r="C134" s="24"/>
      <c r="S134" t="e">
        <f t="shared" si="4"/>
        <v>#N/A</v>
      </c>
      <c r="T134" t="e">
        <f t="shared" si="5"/>
        <v>#N/A</v>
      </c>
      <c r="V134" t="b">
        <f t="shared" si="6"/>
        <v>0</v>
      </c>
      <c r="W134" t="b">
        <f t="shared" si="7"/>
        <v>0</v>
      </c>
    </row>
    <row r="135" spans="1:23" x14ac:dyDescent="0.25">
      <c r="A135">
        <v>125</v>
      </c>
      <c r="B135" s="24"/>
      <c r="C135" s="24"/>
      <c r="S135" t="e">
        <f t="shared" si="4"/>
        <v>#N/A</v>
      </c>
      <c r="T135" t="e">
        <f t="shared" si="5"/>
        <v>#N/A</v>
      </c>
      <c r="V135" t="b">
        <f t="shared" si="6"/>
        <v>0</v>
      </c>
      <c r="W135" t="b">
        <f t="shared" si="7"/>
        <v>0</v>
      </c>
    </row>
    <row r="136" spans="1:23" x14ac:dyDescent="0.25">
      <c r="A136">
        <v>126</v>
      </c>
      <c r="B136" s="24"/>
      <c r="C136" s="24"/>
      <c r="S136" t="e">
        <f t="shared" si="4"/>
        <v>#N/A</v>
      </c>
      <c r="T136" t="e">
        <f t="shared" si="5"/>
        <v>#N/A</v>
      </c>
      <c r="V136" t="b">
        <f t="shared" si="6"/>
        <v>0</v>
      </c>
      <c r="W136" t="b">
        <f t="shared" si="7"/>
        <v>0</v>
      </c>
    </row>
    <row r="137" spans="1:23" x14ac:dyDescent="0.25">
      <c r="A137">
        <v>127</v>
      </c>
      <c r="B137" s="24"/>
      <c r="C137" s="24"/>
      <c r="S137" t="e">
        <f t="shared" si="4"/>
        <v>#N/A</v>
      </c>
      <c r="T137" t="e">
        <f t="shared" si="5"/>
        <v>#N/A</v>
      </c>
      <c r="V137" t="b">
        <f t="shared" si="6"/>
        <v>0</v>
      </c>
      <c r="W137" t="b">
        <f t="shared" si="7"/>
        <v>0</v>
      </c>
    </row>
    <row r="138" spans="1:23" x14ac:dyDescent="0.25">
      <c r="A138">
        <v>128</v>
      </c>
      <c r="B138" s="24"/>
      <c r="C138" s="24"/>
      <c r="S138" t="e">
        <f t="shared" si="4"/>
        <v>#N/A</v>
      </c>
      <c r="T138" t="e">
        <f t="shared" si="5"/>
        <v>#N/A</v>
      </c>
      <c r="V138" t="b">
        <f t="shared" si="6"/>
        <v>0</v>
      </c>
      <c r="W138" t="b">
        <f t="shared" si="7"/>
        <v>0</v>
      </c>
    </row>
    <row r="139" spans="1:23" x14ac:dyDescent="0.25">
      <c r="A139">
        <v>129</v>
      </c>
      <c r="B139" s="24"/>
      <c r="C139" s="24"/>
      <c r="S139" t="e">
        <f t="shared" si="4"/>
        <v>#N/A</v>
      </c>
      <c r="T139" t="e">
        <f t="shared" si="5"/>
        <v>#N/A</v>
      </c>
      <c r="V139" t="b">
        <f t="shared" si="6"/>
        <v>0</v>
      </c>
      <c r="W139" t="b">
        <f t="shared" si="7"/>
        <v>0</v>
      </c>
    </row>
    <row r="140" spans="1:23" x14ac:dyDescent="0.25">
      <c r="A140">
        <v>130</v>
      </c>
      <c r="B140" s="24"/>
      <c r="C140" s="24"/>
      <c r="S140" t="e">
        <f t="shared" ref="S140:S203" si="8">_xlfn.RANK.AVG(B140,B$11:B$510,0)</f>
        <v>#N/A</v>
      </c>
      <c r="T140" t="e">
        <f t="shared" ref="T140:T203" si="9">_xlfn.RANK.AVG(C140,C$11:C$510,0)</f>
        <v>#N/A</v>
      </c>
      <c r="V140" t="b">
        <f t="shared" ref="V140:V203" si="10">IF($A140&lt;$Y$3,S140,FALSE)</f>
        <v>0</v>
      </c>
      <c r="W140" t="b">
        <f t="shared" ref="W140:W203" si="11">IF($A140&lt;$Y$3,T140,FALSE)</f>
        <v>0</v>
      </c>
    </row>
    <row r="141" spans="1:23" x14ac:dyDescent="0.25">
      <c r="A141">
        <v>131</v>
      </c>
      <c r="B141" s="24"/>
      <c r="C141" s="24"/>
      <c r="S141" t="e">
        <f t="shared" si="8"/>
        <v>#N/A</v>
      </c>
      <c r="T141" t="e">
        <f t="shared" si="9"/>
        <v>#N/A</v>
      </c>
      <c r="V141" t="b">
        <f t="shared" si="10"/>
        <v>0</v>
      </c>
      <c r="W141" t="b">
        <f t="shared" si="11"/>
        <v>0</v>
      </c>
    </row>
    <row r="142" spans="1:23" x14ac:dyDescent="0.25">
      <c r="A142">
        <v>132</v>
      </c>
      <c r="B142" s="24"/>
      <c r="C142" s="24"/>
      <c r="S142" t="e">
        <f t="shared" si="8"/>
        <v>#N/A</v>
      </c>
      <c r="T142" t="e">
        <f t="shared" si="9"/>
        <v>#N/A</v>
      </c>
      <c r="V142" t="b">
        <f t="shared" si="10"/>
        <v>0</v>
      </c>
      <c r="W142" t="b">
        <f t="shared" si="11"/>
        <v>0</v>
      </c>
    </row>
    <row r="143" spans="1:23" x14ac:dyDescent="0.25">
      <c r="A143">
        <v>133</v>
      </c>
      <c r="B143" s="24"/>
      <c r="C143" s="24"/>
      <c r="S143" t="e">
        <f t="shared" si="8"/>
        <v>#N/A</v>
      </c>
      <c r="T143" t="e">
        <f t="shared" si="9"/>
        <v>#N/A</v>
      </c>
      <c r="V143" t="b">
        <f t="shared" si="10"/>
        <v>0</v>
      </c>
      <c r="W143" t="b">
        <f t="shared" si="11"/>
        <v>0</v>
      </c>
    </row>
    <row r="144" spans="1:23" x14ac:dyDescent="0.25">
      <c r="A144">
        <v>134</v>
      </c>
      <c r="B144" s="24"/>
      <c r="C144" s="24"/>
      <c r="S144" t="e">
        <f t="shared" si="8"/>
        <v>#N/A</v>
      </c>
      <c r="T144" t="e">
        <f t="shared" si="9"/>
        <v>#N/A</v>
      </c>
      <c r="V144" t="b">
        <f t="shared" si="10"/>
        <v>0</v>
      </c>
      <c r="W144" t="b">
        <f t="shared" si="11"/>
        <v>0</v>
      </c>
    </row>
    <row r="145" spans="1:23" x14ac:dyDescent="0.25">
      <c r="A145">
        <v>135</v>
      </c>
      <c r="B145" s="24"/>
      <c r="C145" s="24"/>
      <c r="S145" t="e">
        <f t="shared" si="8"/>
        <v>#N/A</v>
      </c>
      <c r="T145" t="e">
        <f t="shared" si="9"/>
        <v>#N/A</v>
      </c>
      <c r="V145" t="b">
        <f t="shared" si="10"/>
        <v>0</v>
      </c>
      <c r="W145" t="b">
        <f t="shared" si="11"/>
        <v>0</v>
      </c>
    </row>
    <row r="146" spans="1:23" x14ac:dyDescent="0.25">
      <c r="A146">
        <v>136</v>
      </c>
      <c r="B146" s="24"/>
      <c r="C146" s="24"/>
      <c r="S146" t="e">
        <f t="shared" si="8"/>
        <v>#N/A</v>
      </c>
      <c r="T146" t="e">
        <f t="shared" si="9"/>
        <v>#N/A</v>
      </c>
      <c r="V146" t="b">
        <f t="shared" si="10"/>
        <v>0</v>
      </c>
      <c r="W146" t="b">
        <f t="shared" si="11"/>
        <v>0</v>
      </c>
    </row>
    <row r="147" spans="1:23" x14ac:dyDescent="0.25">
      <c r="A147">
        <v>137</v>
      </c>
      <c r="B147" s="24"/>
      <c r="C147" s="24"/>
      <c r="S147" t="e">
        <f t="shared" si="8"/>
        <v>#N/A</v>
      </c>
      <c r="T147" t="e">
        <f t="shared" si="9"/>
        <v>#N/A</v>
      </c>
      <c r="V147" t="b">
        <f t="shared" si="10"/>
        <v>0</v>
      </c>
      <c r="W147" t="b">
        <f t="shared" si="11"/>
        <v>0</v>
      </c>
    </row>
    <row r="148" spans="1:23" x14ac:dyDescent="0.25">
      <c r="A148">
        <v>138</v>
      </c>
      <c r="B148" s="24"/>
      <c r="C148" s="24"/>
      <c r="S148" t="e">
        <f t="shared" si="8"/>
        <v>#N/A</v>
      </c>
      <c r="T148" t="e">
        <f t="shared" si="9"/>
        <v>#N/A</v>
      </c>
      <c r="V148" t="b">
        <f t="shared" si="10"/>
        <v>0</v>
      </c>
      <c r="W148" t="b">
        <f t="shared" si="11"/>
        <v>0</v>
      </c>
    </row>
    <row r="149" spans="1:23" x14ac:dyDescent="0.25">
      <c r="A149">
        <v>139</v>
      </c>
      <c r="B149" s="24"/>
      <c r="C149" s="24"/>
      <c r="S149" t="e">
        <f t="shared" si="8"/>
        <v>#N/A</v>
      </c>
      <c r="T149" t="e">
        <f t="shared" si="9"/>
        <v>#N/A</v>
      </c>
      <c r="V149" t="b">
        <f t="shared" si="10"/>
        <v>0</v>
      </c>
      <c r="W149" t="b">
        <f t="shared" si="11"/>
        <v>0</v>
      </c>
    </row>
    <row r="150" spans="1:23" x14ac:dyDescent="0.25">
      <c r="A150">
        <v>140</v>
      </c>
      <c r="B150" s="24"/>
      <c r="C150" s="24"/>
      <c r="S150" t="e">
        <f t="shared" si="8"/>
        <v>#N/A</v>
      </c>
      <c r="T150" t="e">
        <f t="shared" si="9"/>
        <v>#N/A</v>
      </c>
      <c r="V150" t="b">
        <f t="shared" si="10"/>
        <v>0</v>
      </c>
      <c r="W150" t="b">
        <f t="shared" si="11"/>
        <v>0</v>
      </c>
    </row>
    <row r="151" spans="1:23" x14ac:dyDescent="0.25">
      <c r="A151">
        <v>141</v>
      </c>
      <c r="B151" s="24"/>
      <c r="C151" s="24"/>
      <c r="S151" t="e">
        <f t="shared" si="8"/>
        <v>#N/A</v>
      </c>
      <c r="T151" t="e">
        <f t="shared" si="9"/>
        <v>#N/A</v>
      </c>
      <c r="V151" t="b">
        <f t="shared" si="10"/>
        <v>0</v>
      </c>
      <c r="W151" t="b">
        <f t="shared" si="11"/>
        <v>0</v>
      </c>
    </row>
    <row r="152" spans="1:23" x14ac:dyDescent="0.25">
      <c r="A152">
        <v>142</v>
      </c>
      <c r="B152" s="24"/>
      <c r="C152" s="24"/>
      <c r="S152" t="e">
        <f t="shared" si="8"/>
        <v>#N/A</v>
      </c>
      <c r="T152" t="e">
        <f t="shared" si="9"/>
        <v>#N/A</v>
      </c>
      <c r="V152" t="b">
        <f t="shared" si="10"/>
        <v>0</v>
      </c>
      <c r="W152" t="b">
        <f t="shared" si="11"/>
        <v>0</v>
      </c>
    </row>
    <row r="153" spans="1:23" x14ac:dyDescent="0.25">
      <c r="A153">
        <v>143</v>
      </c>
      <c r="B153" s="24"/>
      <c r="C153" s="24"/>
      <c r="S153" t="e">
        <f t="shared" si="8"/>
        <v>#N/A</v>
      </c>
      <c r="T153" t="e">
        <f t="shared" si="9"/>
        <v>#N/A</v>
      </c>
      <c r="V153" t="b">
        <f t="shared" si="10"/>
        <v>0</v>
      </c>
      <c r="W153" t="b">
        <f t="shared" si="11"/>
        <v>0</v>
      </c>
    </row>
    <row r="154" spans="1:23" x14ac:dyDescent="0.25">
      <c r="A154">
        <v>144</v>
      </c>
      <c r="B154" s="24"/>
      <c r="C154" s="24"/>
      <c r="S154" t="e">
        <f t="shared" si="8"/>
        <v>#N/A</v>
      </c>
      <c r="T154" t="e">
        <f t="shared" si="9"/>
        <v>#N/A</v>
      </c>
      <c r="V154" t="b">
        <f t="shared" si="10"/>
        <v>0</v>
      </c>
      <c r="W154" t="b">
        <f t="shared" si="11"/>
        <v>0</v>
      </c>
    </row>
    <row r="155" spans="1:23" x14ac:dyDescent="0.25">
      <c r="A155">
        <v>145</v>
      </c>
      <c r="B155" s="24"/>
      <c r="C155" s="24"/>
      <c r="S155" t="e">
        <f t="shared" si="8"/>
        <v>#N/A</v>
      </c>
      <c r="T155" t="e">
        <f t="shared" si="9"/>
        <v>#N/A</v>
      </c>
      <c r="V155" t="b">
        <f t="shared" si="10"/>
        <v>0</v>
      </c>
      <c r="W155" t="b">
        <f t="shared" si="11"/>
        <v>0</v>
      </c>
    </row>
    <row r="156" spans="1:23" x14ac:dyDescent="0.25">
      <c r="A156">
        <v>146</v>
      </c>
      <c r="B156" s="24"/>
      <c r="C156" s="24"/>
      <c r="S156" t="e">
        <f t="shared" si="8"/>
        <v>#N/A</v>
      </c>
      <c r="T156" t="e">
        <f t="shared" si="9"/>
        <v>#N/A</v>
      </c>
      <c r="V156" t="b">
        <f t="shared" si="10"/>
        <v>0</v>
      </c>
      <c r="W156" t="b">
        <f t="shared" si="11"/>
        <v>0</v>
      </c>
    </row>
    <row r="157" spans="1:23" x14ac:dyDescent="0.25">
      <c r="A157">
        <v>147</v>
      </c>
      <c r="B157" s="24"/>
      <c r="C157" s="24"/>
      <c r="S157" t="e">
        <f t="shared" si="8"/>
        <v>#N/A</v>
      </c>
      <c r="T157" t="e">
        <f t="shared" si="9"/>
        <v>#N/A</v>
      </c>
      <c r="V157" t="b">
        <f t="shared" si="10"/>
        <v>0</v>
      </c>
      <c r="W157" t="b">
        <f t="shared" si="11"/>
        <v>0</v>
      </c>
    </row>
    <row r="158" spans="1:23" x14ac:dyDescent="0.25">
      <c r="A158">
        <v>148</v>
      </c>
      <c r="B158" s="24"/>
      <c r="C158" s="24"/>
      <c r="S158" t="e">
        <f t="shared" si="8"/>
        <v>#N/A</v>
      </c>
      <c r="T158" t="e">
        <f t="shared" si="9"/>
        <v>#N/A</v>
      </c>
      <c r="V158" t="b">
        <f t="shared" si="10"/>
        <v>0</v>
      </c>
      <c r="W158" t="b">
        <f t="shared" si="11"/>
        <v>0</v>
      </c>
    </row>
    <row r="159" spans="1:23" x14ac:dyDescent="0.25">
      <c r="A159">
        <v>149</v>
      </c>
      <c r="B159" s="24"/>
      <c r="C159" s="24"/>
      <c r="S159" t="e">
        <f t="shared" si="8"/>
        <v>#N/A</v>
      </c>
      <c r="T159" t="e">
        <f t="shared" si="9"/>
        <v>#N/A</v>
      </c>
      <c r="V159" t="b">
        <f t="shared" si="10"/>
        <v>0</v>
      </c>
      <c r="W159" t="b">
        <f t="shared" si="11"/>
        <v>0</v>
      </c>
    </row>
    <row r="160" spans="1:23" x14ac:dyDescent="0.25">
      <c r="A160">
        <v>150</v>
      </c>
      <c r="B160" s="24"/>
      <c r="C160" s="24"/>
      <c r="S160" t="e">
        <f t="shared" si="8"/>
        <v>#N/A</v>
      </c>
      <c r="T160" t="e">
        <f t="shared" si="9"/>
        <v>#N/A</v>
      </c>
      <c r="V160" t="b">
        <f t="shared" si="10"/>
        <v>0</v>
      </c>
      <c r="W160" t="b">
        <f t="shared" si="11"/>
        <v>0</v>
      </c>
    </row>
    <row r="161" spans="1:23" x14ac:dyDescent="0.25">
      <c r="A161">
        <v>151</v>
      </c>
      <c r="B161" s="24"/>
      <c r="C161" s="24"/>
      <c r="S161" t="e">
        <f t="shared" si="8"/>
        <v>#N/A</v>
      </c>
      <c r="T161" t="e">
        <f t="shared" si="9"/>
        <v>#N/A</v>
      </c>
      <c r="V161" t="b">
        <f t="shared" si="10"/>
        <v>0</v>
      </c>
      <c r="W161" t="b">
        <f t="shared" si="11"/>
        <v>0</v>
      </c>
    </row>
    <row r="162" spans="1:23" x14ac:dyDescent="0.25">
      <c r="A162">
        <v>152</v>
      </c>
      <c r="B162" s="24"/>
      <c r="C162" s="24"/>
      <c r="S162" t="e">
        <f t="shared" si="8"/>
        <v>#N/A</v>
      </c>
      <c r="T162" t="e">
        <f t="shared" si="9"/>
        <v>#N/A</v>
      </c>
      <c r="V162" t="b">
        <f t="shared" si="10"/>
        <v>0</v>
      </c>
      <c r="W162" t="b">
        <f t="shared" si="11"/>
        <v>0</v>
      </c>
    </row>
    <row r="163" spans="1:23" x14ac:dyDescent="0.25">
      <c r="A163">
        <v>153</v>
      </c>
      <c r="B163" s="24"/>
      <c r="C163" s="24"/>
      <c r="S163" t="e">
        <f t="shared" si="8"/>
        <v>#N/A</v>
      </c>
      <c r="T163" t="e">
        <f t="shared" si="9"/>
        <v>#N/A</v>
      </c>
      <c r="V163" t="b">
        <f t="shared" si="10"/>
        <v>0</v>
      </c>
      <c r="W163" t="b">
        <f t="shared" si="11"/>
        <v>0</v>
      </c>
    </row>
    <row r="164" spans="1:23" x14ac:dyDescent="0.25">
      <c r="A164">
        <v>154</v>
      </c>
      <c r="B164" s="24"/>
      <c r="C164" s="24"/>
      <c r="S164" t="e">
        <f t="shared" si="8"/>
        <v>#N/A</v>
      </c>
      <c r="T164" t="e">
        <f t="shared" si="9"/>
        <v>#N/A</v>
      </c>
      <c r="V164" t="b">
        <f t="shared" si="10"/>
        <v>0</v>
      </c>
      <c r="W164" t="b">
        <f t="shared" si="11"/>
        <v>0</v>
      </c>
    </row>
    <row r="165" spans="1:23" x14ac:dyDescent="0.25">
      <c r="A165">
        <v>155</v>
      </c>
      <c r="B165" s="24"/>
      <c r="C165" s="24"/>
      <c r="S165" t="e">
        <f t="shared" si="8"/>
        <v>#N/A</v>
      </c>
      <c r="T165" t="e">
        <f t="shared" si="9"/>
        <v>#N/A</v>
      </c>
      <c r="V165" t="b">
        <f t="shared" si="10"/>
        <v>0</v>
      </c>
      <c r="W165" t="b">
        <f t="shared" si="11"/>
        <v>0</v>
      </c>
    </row>
    <row r="166" spans="1:23" x14ac:dyDescent="0.25">
      <c r="A166">
        <v>156</v>
      </c>
      <c r="B166" s="24"/>
      <c r="C166" s="24"/>
      <c r="S166" t="e">
        <f t="shared" si="8"/>
        <v>#N/A</v>
      </c>
      <c r="T166" t="e">
        <f t="shared" si="9"/>
        <v>#N/A</v>
      </c>
      <c r="V166" t="b">
        <f t="shared" si="10"/>
        <v>0</v>
      </c>
      <c r="W166" t="b">
        <f t="shared" si="11"/>
        <v>0</v>
      </c>
    </row>
    <row r="167" spans="1:23" x14ac:dyDescent="0.25">
      <c r="A167">
        <v>157</v>
      </c>
      <c r="B167" s="24"/>
      <c r="C167" s="24"/>
      <c r="S167" t="e">
        <f t="shared" si="8"/>
        <v>#N/A</v>
      </c>
      <c r="T167" t="e">
        <f t="shared" si="9"/>
        <v>#N/A</v>
      </c>
      <c r="V167" t="b">
        <f t="shared" si="10"/>
        <v>0</v>
      </c>
      <c r="W167" t="b">
        <f t="shared" si="11"/>
        <v>0</v>
      </c>
    </row>
    <row r="168" spans="1:23" x14ac:dyDescent="0.25">
      <c r="A168">
        <v>158</v>
      </c>
      <c r="B168" s="24"/>
      <c r="C168" s="24"/>
      <c r="S168" t="e">
        <f t="shared" si="8"/>
        <v>#N/A</v>
      </c>
      <c r="T168" t="e">
        <f t="shared" si="9"/>
        <v>#N/A</v>
      </c>
      <c r="V168" t="b">
        <f t="shared" si="10"/>
        <v>0</v>
      </c>
      <c r="W168" t="b">
        <f t="shared" si="11"/>
        <v>0</v>
      </c>
    </row>
    <row r="169" spans="1:23" x14ac:dyDescent="0.25">
      <c r="A169">
        <v>159</v>
      </c>
      <c r="B169" s="24"/>
      <c r="C169" s="24"/>
      <c r="S169" t="e">
        <f t="shared" si="8"/>
        <v>#N/A</v>
      </c>
      <c r="T169" t="e">
        <f t="shared" si="9"/>
        <v>#N/A</v>
      </c>
      <c r="V169" t="b">
        <f t="shared" si="10"/>
        <v>0</v>
      </c>
      <c r="W169" t="b">
        <f t="shared" si="11"/>
        <v>0</v>
      </c>
    </row>
    <row r="170" spans="1:23" x14ac:dyDescent="0.25">
      <c r="A170">
        <v>160</v>
      </c>
      <c r="B170" s="24"/>
      <c r="C170" s="24"/>
      <c r="S170" t="e">
        <f t="shared" si="8"/>
        <v>#N/A</v>
      </c>
      <c r="T170" t="e">
        <f t="shared" si="9"/>
        <v>#N/A</v>
      </c>
      <c r="V170" t="b">
        <f t="shared" si="10"/>
        <v>0</v>
      </c>
      <c r="W170" t="b">
        <f t="shared" si="11"/>
        <v>0</v>
      </c>
    </row>
    <row r="171" spans="1:23" x14ac:dyDescent="0.25">
      <c r="A171">
        <v>161</v>
      </c>
      <c r="B171" s="24"/>
      <c r="C171" s="24"/>
      <c r="S171" t="e">
        <f t="shared" si="8"/>
        <v>#N/A</v>
      </c>
      <c r="T171" t="e">
        <f t="shared" si="9"/>
        <v>#N/A</v>
      </c>
      <c r="V171" t="b">
        <f t="shared" si="10"/>
        <v>0</v>
      </c>
      <c r="W171" t="b">
        <f t="shared" si="11"/>
        <v>0</v>
      </c>
    </row>
    <row r="172" spans="1:23" x14ac:dyDescent="0.25">
      <c r="A172">
        <v>162</v>
      </c>
      <c r="B172" s="24"/>
      <c r="C172" s="24"/>
      <c r="S172" t="e">
        <f t="shared" si="8"/>
        <v>#N/A</v>
      </c>
      <c r="T172" t="e">
        <f t="shared" si="9"/>
        <v>#N/A</v>
      </c>
      <c r="V172" t="b">
        <f t="shared" si="10"/>
        <v>0</v>
      </c>
      <c r="W172" t="b">
        <f t="shared" si="11"/>
        <v>0</v>
      </c>
    </row>
    <row r="173" spans="1:23" x14ac:dyDescent="0.25">
      <c r="A173">
        <v>163</v>
      </c>
      <c r="B173" s="24"/>
      <c r="C173" s="24"/>
      <c r="S173" t="e">
        <f t="shared" si="8"/>
        <v>#N/A</v>
      </c>
      <c r="T173" t="e">
        <f t="shared" si="9"/>
        <v>#N/A</v>
      </c>
      <c r="V173" t="b">
        <f t="shared" si="10"/>
        <v>0</v>
      </c>
      <c r="W173" t="b">
        <f t="shared" si="11"/>
        <v>0</v>
      </c>
    </row>
    <row r="174" spans="1:23" x14ac:dyDescent="0.25">
      <c r="A174">
        <v>164</v>
      </c>
      <c r="B174" s="24"/>
      <c r="C174" s="24"/>
      <c r="S174" t="e">
        <f t="shared" si="8"/>
        <v>#N/A</v>
      </c>
      <c r="T174" t="e">
        <f t="shared" si="9"/>
        <v>#N/A</v>
      </c>
      <c r="V174" t="b">
        <f t="shared" si="10"/>
        <v>0</v>
      </c>
      <c r="W174" t="b">
        <f t="shared" si="11"/>
        <v>0</v>
      </c>
    </row>
    <row r="175" spans="1:23" x14ac:dyDescent="0.25">
      <c r="A175">
        <v>165</v>
      </c>
      <c r="B175" s="24"/>
      <c r="C175" s="24"/>
      <c r="S175" t="e">
        <f t="shared" si="8"/>
        <v>#N/A</v>
      </c>
      <c r="T175" t="e">
        <f t="shared" si="9"/>
        <v>#N/A</v>
      </c>
      <c r="V175" t="b">
        <f t="shared" si="10"/>
        <v>0</v>
      </c>
      <c r="W175" t="b">
        <f t="shared" si="11"/>
        <v>0</v>
      </c>
    </row>
    <row r="176" spans="1:23" x14ac:dyDescent="0.25">
      <c r="A176">
        <v>166</v>
      </c>
      <c r="B176" s="24"/>
      <c r="C176" s="24"/>
      <c r="S176" t="e">
        <f t="shared" si="8"/>
        <v>#N/A</v>
      </c>
      <c r="T176" t="e">
        <f t="shared" si="9"/>
        <v>#N/A</v>
      </c>
      <c r="V176" t="b">
        <f t="shared" si="10"/>
        <v>0</v>
      </c>
      <c r="W176" t="b">
        <f t="shared" si="11"/>
        <v>0</v>
      </c>
    </row>
    <row r="177" spans="1:23" x14ac:dyDescent="0.25">
      <c r="A177">
        <v>167</v>
      </c>
      <c r="B177" s="24"/>
      <c r="C177" s="24"/>
      <c r="S177" t="e">
        <f t="shared" si="8"/>
        <v>#N/A</v>
      </c>
      <c r="T177" t="e">
        <f t="shared" si="9"/>
        <v>#N/A</v>
      </c>
      <c r="V177" t="b">
        <f t="shared" si="10"/>
        <v>0</v>
      </c>
      <c r="W177" t="b">
        <f t="shared" si="11"/>
        <v>0</v>
      </c>
    </row>
    <row r="178" spans="1:23" x14ac:dyDescent="0.25">
      <c r="A178">
        <v>168</v>
      </c>
      <c r="B178" s="24"/>
      <c r="C178" s="24"/>
      <c r="S178" t="e">
        <f t="shared" si="8"/>
        <v>#N/A</v>
      </c>
      <c r="T178" t="e">
        <f t="shared" si="9"/>
        <v>#N/A</v>
      </c>
      <c r="V178" t="b">
        <f t="shared" si="10"/>
        <v>0</v>
      </c>
      <c r="W178" t="b">
        <f t="shared" si="11"/>
        <v>0</v>
      </c>
    </row>
    <row r="179" spans="1:23" x14ac:dyDescent="0.25">
      <c r="A179">
        <v>169</v>
      </c>
      <c r="B179" s="24"/>
      <c r="C179" s="24"/>
      <c r="S179" t="e">
        <f t="shared" si="8"/>
        <v>#N/A</v>
      </c>
      <c r="T179" t="e">
        <f t="shared" si="9"/>
        <v>#N/A</v>
      </c>
      <c r="V179" t="b">
        <f t="shared" si="10"/>
        <v>0</v>
      </c>
      <c r="W179" t="b">
        <f t="shared" si="11"/>
        <v>0</v>
      </c>
    </row>
    <row r="180" spans="1:23" x14ac:dyDescent="0.25">
      <c r="A180">
        <v>170</v>
      </c>
      <c r="B180" s="24"/>
      <c r="C180" s="24"/>
      <c r="S180" t="e">
        <f t="shared" si="8"/>
        <v>#N/A</v>
      </c>
      <c r="T180" t="e">
        <f t="shared" si="9"/>
        <v>#N/A</v>
      </c>
      <c r="V180" t="b">
        <f t="shared" si="10"/>
        <v>0</v>
      </c>
      <c r="W180" t="b">
        <f t="shared" si="11"/>
        <v>0</v>
      </c>
    </row>
    <row r="181" spans="1:23" x14ac:dyDescent="0.25">
      <c r="A181">
        <v>171</v>
      </c>
      <c r="B181" s="24"/>
      <c r="C181" s="24"/>
      <c r="S181" t="e">
        <f t="shared" si="8"/>
        <v>#N/A</v>
      </c>
      <c r="T181" t="e">
        <f t="shared" si="9"/>
        <v>#N/A</v>
      </c>
      <c r="V181" t="b">
        <f t="shared" si="10"/>
        <v>0</v>
      </c>
      <c r="W181" t="b">
        <f t="shared" si="11"/>
        <v>0</v>
      </c>
    </row>
    <row r="182" spans="1:23" x14ac:dyDescent="0.25">
      <c r="A182">
        <v>172</v>
      </c>
      <c r="B182" s="24"/>
      <c r="C182" s="24"/>
      <c r="S182" t="e">
        <f t="shared" si="8"/>
        <v>#N/A</v>
      </c>
      <c r="T182" t="e">
        <f t="shared" si="9"/>
        <v>#N/A</v>
      </c>
      <c r="V182" t="b">
        <f t="shared" si="10"/>
        <v>0</v>
      </c>
      <c r="W182" t="b">
        <f t="shared" si="11"/>
        <v>0</v>
      </c>
    </row>
    <row r="183" spans="1:23" x14ac:dyDescent="0.25">
      <c r="A183">
        <v>173</v>
      </c>
      <c r="B183" s="24"/>
      <c r="C183" s="24"/>
      <c r="S183" t="e">
        <f t="shared" si="8"/>
        <v>#N/A</v>
      </c>
      <c r="T183" t="e">
        <f t="shared" si="9"/>
        <v>#N/A</v>
      </c>
      <c r="V183" t="b">
        <f t="shared" si="10"/>
        <v>0</v>
      </c>
      <c r="W183" t="b">
        <f t="shared" si="11"/>
        <v>0</v>
      </c>
    </row>
    <row r="184" spans="1:23" x14ac:dyDescent="0.25">
      <c r="A184">
        <v>174</v>
      </c>
      <c r="B184" s="24"/>
      <c r="C184" s="24"/>
      <c r="S184" t="e">
        <f t="shared" si="8"/>
        <v>#N/A</v>
      </c>
      <c r="T184" t="e">
        <f t="shared" si="9"/>
        <v>#N/A</v>
      </c>
      <c r="V184" t="b">
        <f t="shared" si="10"/>
        <v>0</v>
      </c>
      <c r="W184" t="b">
        <f t="shared" si="11"/>
        <v>0</v>
      </c>
    </row>
    <row r="185" spans="1:23" x14ac:dyDescent="0.25">
      <c r="A185">
        <v>175</v>
      </c>
      <c r="B185" s="24"/>
      <c r="C185" s="24"/>
      <c r="S185" t="e">
        <f t="shared" si="8"/>
        <v>#N/A</v>
      </c>
      <c r="T185" t="e">
        <f t="shared" si="9"/>
        <v>#N/A</v>
      </c>
      <c r="V185" t="b">
        <f t="shared" si="10"/>
        <v>0</v>
      </c>
      <c r="W185" t="b">
        <f t="shared" si="11"/>
        <v>0</v>
      </c>
    </row>
    <row r="186" spans="1:23" x14ac:dyDescent="0.25">
      <c r="A186">
        <v>176</v>
      </c>
      <c r="B186" s="24"/>
      <c r="C186" s="24"/>
      <c r="S186" t="e">
        <f t="shared" si="8"/>
        <v>#N/A</v>
      </c>
      <c r="T186" t="e">
        <f t="shared" si="9"/>
        <v>#N/A</v>
      </c>
      <c r="V186" t="b">
        <f t="shared" si="10"/>
        <v>0</v>
      </c>
      <c r="W186" t="b">
        <f t="shared" si="11"/>
        <v>0</v>
      </c>
    </row>
    <row r="187" spans="1:23" x14ac:dyDescent="0.25">
      <c r="A187">
        <v>177</v>
      </c>
      <c r="B187" s="24"/>
      <c r="C187" s="24"/>
      <c r="S187" t="e">
        <f t="shared" si="8"/>
        <v>#N/A</v>
      </c>
      <c r="T187" t="e">
        <f t="shared" si="9"/>
        <v>#N/A</v>
      </c>
      <c r="V187" t="b">
        <f t="shared" si="10"/>
        <v>0</v>
      </c>
      <c r="W187" t="b">
        <f t="shared" si="11"/>
        <v>0</v>
      </c>
    </row>
    <row r="188" spans="1:23" x14ac:dyDescent="0.25">
      <c r="A188">
        <v>178</v>
      </c>
      <c r="B188" s="24"/>
      <c r="C188" s="24"/>
      <c r="S188" t="e">
        <f t="shared" si="8"/>
        <v>#N/A</v>
      </c>
      <c r="T188" t="e">
        <f t="shared" si="9"/>
        <v>#N/A</v>
      </c>
      <c r="V188" t="b">
        <f t="shared" si="10"/>
        <v>0</v>
      </c>
      <c r="W188" t="b">
        <f t="shared" si="11"/>
        <v>0</v>
      </c>
    </row>
    <row r="189" spans="1:23" x14ac:dyDescent="0.25">
      <c r="A189">
        <v>179</v>
      </c>
      <c r="B189" s="24"/>
      <c r="C189" s="24"/>
      <c r="S189" t="e">
        <f t="shared" si="8"/>
        <v>#N/A</v>
      </c>
      <c r="T189" t="e">
        <f t="shared" si="9"/>
        <v>#N/A</v>
      </c>
      <c r="V189" t="b">
        <f t="shared" si="10"/>
        <v>0</v>
      </c>
      <c r="W189" t="b">
        <f t="shared" si="11"/>
        <v>0</v>
      </c>
    </row>
    <row r="190" spans="1:23" x14ac:dyDescent="0.25">
      <c r="A190">
        <v>180</v>
      </c>
      <c r="B190" s="24"/>
      <c r="C190" s="24"/>
      <c r="S190" t="e">
        <f t="shared" si="8"/>
        <v>#N/A</v>
      </c>
      <c r="T190" t="e">
        <f t="shared" si="9"/>
        <v>#N/A</v>
      </c>
      <c r="V190" t="b">
        <f t="shared" si="10"/>
        <v>0</v>
      </c>
      <c r="W190" t="b">
        <f t="shared" si="11"/>
        <v>0</v>
      </c>
    </row>
    <row r="191" spans="1:23" x14ac:dyDescent="0.25">
      <c r="A191">
        <v>181</v>
      </c>
      <c r="B191" s="24"/>
      <c r="C191" s="24"/>
      <c r="S191" t="e">
        <f t="shared" si="8"/>
        <v>#N/A</v>
      </c>
      <c r="T191" t="e">
        <f t="shared" si="9"/>
        <v>#N/A</v>
      </c>
      <c r="V191" t="b">
        <f t="shared" si="10"/>
        <v>0</v>
      </c>
      <c r="W191" t="b">
        <f t="shared" si="11"/>
        <v>0</v>
      </c>
    </row>
    <row r="192" spans="1:23" x14ac:dyDescent="0.25">
      <c r="A192">
        <v>182</v>
      </c>
      <c r="B192" s="24"/>
      <c r="C192" s="24"/>
      <c r="S192" t="e">
        <f t="shared" si="8"/>
        <v>#N/A</v>
      </c>
      <c r="T192" t="e">
        <f t="shared" si="9"/>
        <v>#N/A</v>
      </c>
      <c r="V192" t="b">
        <f t="shared" si="10"/>
        <v>0</v>
      </c>
      <c r="W192" t="b">
        <f t="shared" si="11"/>
        <v>0</v>
      </c>
    </row>
    <row r="193" spans="1:23" x14ac:dyDescent="0.25">
      <c r="A193">
        <v>183</v>
      </c>
      <c r="B193" s="24"/>
      <c r="C193" s="24"/>
      <c r="S193" t="e">
        <f t="shared" si="8"/>
        <v>#N/A</v>
      </c>
      <c r="T193" t="e">
        <f t="shared" si="9"/>
        <v>#N/A</v>
      </c>
      <c r="V193" t="b">
        <f t="shared" si="10"/>
        <v>0</v>
      </c>
      <c r="W193" t="b">
        <f t="shared" si="11"/>
        <v>0</v>
      </c>
    </row>
    <row r="194" spans="1:23" x14ac:dyDescent="0.25">
      <c r="A194">
        <v>184</v>
      </c>
      <c r="B194" s="24"/>
      <c r="C194" s="24"/>
      <c r="S194" t="e">
        <f t="shared" si="8"/>
        <v>#N/A</v>
      </c>
      <c r="T194" t="e">
        <f t="shared" si="9"/>
        <v>#N/A</v>
      </c>
      <c r="V194" t="b">
        <f t="shared" si="10"/>
        <v>0</v>
      </c>
      <c r="W194" t="b">
        <f t="shared" si="11"/>
        <v>0</v>
      </c>
    </row>
    <row r="195" spans="1:23" x14ac:dyDescent="0.25">
      <c r="A195">
        <v>185</v>
      </c>
      <c r="B195" s="24"/>
      <c r="C195" s="24"/>
      <c r="S195" t="e">
        <f t="shared" si="8"/>
        <v>#N/A</v>
      </c>
      <c r="T195" t="e">
        <f t="shared" si="9"/>
        <v>#N/A</v>
      </c>
      <c r="V195" t="b">
        <f t="shared" si="10"/>
        <v>0</v>
      </c>
      <c r="W195" t="b">
        <f t="shared" si="11"/>
        <v>0</v>
      </c>
    </row>
    <row r="196" spans="1:23" x14ac:dyDescent="0.25">
      <c r="A196">
        <v>186</v>
      </c>
      <c r="B196" s="24"/>
      <c r="C196" s="24"/>
      <c r="S196" t="e">
        <f t="shared" si="8"/>
        <v>#N/A</v>
      </c>
      <c r="T196" t="e">
        <f t="shared" si="9"/>
        <v>#N/A</v>
      </c>
      <c r="V196" t="b">
        <f t="shared" si="10"/>
        <v>0</v>
      </c>
      <c r="W196" t="b">
        <f t="shared" si="11"/>
        <v>0</v>
      </c>
    </row>
    <row r="197" spans="1:23" x14ac:dyDescent="0.25">
      <c r="A197">
        <v>187</v>
      </c>
      <c r="B197" s="24"/>
      <c r="C197" s="24"/>
      <c r="S197" t="e">
        <f t="shared" si="8"/>
        <v>#N/A</v>
      </c>
      <c r="T197" t="e">
        <f t="shared" si="9"/>
        <v>#N/A</v>
      </c>
      <c r="V197" t="b">
        <f t="shared" si="10"/>
        <v>0</v>
      </c>
      <c r="W197" t="b">
        <f t="shared" si="11"/>
        <v>0</v>
      </c>
    </row>
    <row r="198" spans="1:23" x14ac:dyDescent="0.25">
      <c r="A198">
        <v>188</v>
      </c>
      <c r="B198" s="24"/>
      <c r="C198" s="24"/>
      <c r="S198" t="e">
        <f t="shared" si="8"/>
        <v>#N/A</v>
      </c>
      <c r="T198" t="e">
        <f t="shared" si="9"/>
        <v>#N/A</v>
      </c>
      <c r="V198" t="b">
        <f t="shared" si="10"/>
        <v>0</v>
      </c>
      <c r="W198" t="b">
        <f t="shared" si="11"/>
        <v>0</v>
      </c>
    </row>
    <row r="199" spans="1:23" x14ac:dyDescent="0.25">
      <c r="A199">
        <v>189</v>
      </c>
      <c r="B199" s="24"/>
      <c r="C199" s="24"/>
      <c r="S199" t="e">
        <f t="shared" si="8"/>
        <v>#N/A</v>
      </c>
      <c r="T199" t="e">
        <f t="shared" si="9"/>
        <v>#N/A</v>
      </c>
      <c r="V199" t="b">
        <f t="shared" si="10"/>
        <v>0</v>
      </c>
      <c r="W199" t="b">
        <f t="shared" si="11"/>
        <v>0</v>
      </c>
    </row>
    <row r="200" spans="1:23" x14ac:dyDescent="0.25">
      <c r="A200">
        <v>190</v>
      </c>
      <c r="B200" s="24"/>
      <c r="C200" s="24"/>
      <c r="S200" t="e">
        <f t="shared" si="8"/>
        <v>#N/A</v>
      </c>
      <c r="T200" t="e">
        <f t="shared" si="9"/>
        <v>#N/A</v>
      </c>
      <c r="V200" t="b">
        <f t="shared" si="10"/>
        <v>0</v>
      </c>
      <c r="W200" t="b">
        <f t="shared" si="11"/>
        <v>0</v>
      </c>
    </row>
    <row r="201" spans="1:23" x14ac:dyDescent="0.25">
      <c r="A201">
        <v>191</v>
      </c>
      <c r="B201" s="24"/>
      <c r="C201" s="24"/>
      <c r="S201" t="e">
        <f t="shared" si="8"/>
        <v>#N/A</v>
      </c>
      <c r="T201" t="e">
        <f t="shared" si="9"/>
        <v>#N/A</v>
      </c>
      <c r="V201" t="b">
        <f t="shared" si="10"/>
        <v>0</v>
      </c>
      <c r="W201" t="b">
        <f t="shared" si="11"/>
        <v>0</v>
      </c>
    </row>
    <row r="202" spans="1:23" x14ac:dyDescent="0.25">
      <c r="A202">
        <v>192</v>
      </c>
      <c r="B202" s="24"/>
      <c r="C202" s="24"/>
      <c r="S202" t="e">
        <f t="shared" si="8"/>
        <v>#N/A</v>
      </c>
      <c r="T202" t="e">
        <f t="shared" si="9"/>
        <v>#N/A</v>
      </c>
      <c r="V202" t="b">
        <f t="shared" si="10"/>
        <v>0</v>
      </c>
      <c r="W202" t="b">
        <f t="shared" si="11"/>
        <v>0</v>
      </c>
    </row>
    <row r="203" spans="1:23" x14ac:dyDescent="0.25">
      <c r="A203">
        <v>193</v>
      </c>
      <c r="B203" s="24"/>
      <c r="C203" s="24"/>
      <c r="S203" t="e">
        <f t="shared" si="8"/>
        <v>#N/A</v>
      </c>
      <c r="T203" t="e">
        <f t="shared" si="9"/>
        <v>#N/A</v>
      </c>
      <c r="V203" t="b">
        <f t="shared" si="10"/>
        <v>0</v>
      </c>
      <c r="W203" t="b">
        <f t="shared" si="11"/>
        <v>0</v>
      </c>
    </row>
    <row r="204" spans="1:23" x14ac:dyDescent="0.25">
      <c r="A204">
        <v>194</v>
      </c>
      <c r="B204" s="24"/>
      <c r="C204" s="24"/>
      <c r="S204" t="e">
        <f t="shared" ref="S204:S267" si="12">_xlfn.RANK.AVG(B204,B$11:B$510,0)</f>
        <v>#N/A</v>
      </c>
      <c r="T204" t="e">
        <f t="shared" ref="T204:T267" si="13">_xlfn.RANK.AVG(C204,C$11:C$510,0)</f>
        <v>#N/A</v>
      </c>
      <c r="V204" t="b">
        <f t="shared" ref="V204:V267" si="14">IF($A204&lt;$Y$3,S204,FALSE)</f>
        <v>0</v>
      </c>
      <c r="W204" t="b">
        <f t="shared" ref="W204:W267" si="15">IF($A204&lt;$Y$3,T204,FALSE)</f>
        <v>0</v>
      </c>
    </row>
    <row r="205" spans="1:23" x14ac:dyDescent="0.25">
      <c r="A205">
        <v>195</v>
      </c>
      <c r="B205" s="24"/>
      <c r="C205" s="24"/>
      <c r="S205" t="e">
        <f t="shared" si="12"/>
        <v>#N/A</v>
      </c>
      <c r="T205" t="e">
        <f t="shared" si="13"/>
        <v>#N/A</v>
      </c>
      <c r="V205" t="b">
        <f t="shared" si="14"/>
        <v>0</v>
      </c>
      <c r="W205" t="b">
        <f t="shared" si="15"/>
        <v>0</v>
      </c>
    </row>
    <row r="206" spans="1:23" x14ac:dyDescent="0.25">
      <c r="A206">
        <v>196</v>
      </c>
      <c r="B206" s="24"/>
      <c r="C206" s="24"/>
      <c r="S206" t="e">
        <f t="shared" si="12"/>
        <v>#N/A</v>
      </c>
      <c r="T206" t="e">
        <f t="shared" si="13"/>
        <v>#N/A</v>
      </c>
      <c r="V206" t="b">
        <f t="shared" si="14"/>
        <v>0</v>
      </c>
      <c r="W206" t="b">
        <f t="shared" si="15"/>
        <v>0</v>
      </c>
    </row>
    <row r="207" spans="1:23" x14ac:dyDescent="0.25">
      <c r="A207">
        <v>197</v>
      </c>
      <c r="B207" s="24"/>
      <c r="C207" s="24"/>
      <c r="S207" t="e">
        <f t="shared" si="12"/>
        <v>#N/A</v>
      </c>
      <c r="T207" t="e">
        <f t="shared" si="13"/>
        <v>#N/A</v>
      </c>
      <c r="V207" t="b">
        <f t="shared" si="14"/>
        <v>0</v>
      </c>
      <c r="W207" t="b">
        <f t="shared" si="15"/>
        <v>0</v>
      </c>
    </row>
    <row r="208" spans="1:23" x14ac:dyDescent="0.25">
      <c r="A208">
        <v>198</v>
      </c>
      <c r="B208" s="24"/>
      <c r="C208" s="24"/>
      <c r="S208" t="e">
        <f t="shared" si="12"/>
        <v>#N/A</v>
      </c>
      <c r="T208" t="e">
        <f t="shared" si="13"/>
        <v>#N/A</v>
      </c>
      <c r="V208" t="b">
        <f t="shared" si="14"/>
        <v>0</v>
      </c>
      <c r="W208" t="b">
        <f t="shared" si="15"/>
        <v>0</v>
      </c>
    </row>
    <row r="209" spans="1:23" x14ac:dyDescent="0.25">
      <c r="A209">
        <v>199</v>
      </c>
      <c r="B209" s="24"/>
      <c r="C209" s="24"/>
      <c r="S209" t="e">
        <f t="shared" si="12"/>
        <v>#N/A</v>
      </c>
      <c r="T209" t="e">
        <f t="shared" si="13"/>
        <v>#N/A</v>
      </c>
      <c r="V209" t="b">
        <f t="shared" si="14"/>
        <v>0</v>
      </c>
      <c r="W209" t="b">
        <f t="shared" si="15"/>
        <v>0</v>
      </c>
    </row>
    <row r="210" spans="1:23" x14ac:dyDescent="0.25">
      <c r="A210">
        <v>200</v>
      </c>
      <c r="B210" s="24"/>
      <c r="C210" s="24"/>
      <c r="S210" t="e">
        <f t="shared" si="12"/>
        <v>#N/A</v>
      </c>
      <c r="T210" t="e">
        <f t="shared" si="13"/>
        <v>#N/A</v>
      </c>
      <c r="V210" t="b">
        <f t="shared" si="14"/>
        <v>0</v>
      </c>
      <c r="W210" t="b">
        <f t="shared" si="15"/>
        <v>0</v>
      </c>
    </row>
    <row r="211" spans="1:23" x14ac:dyDescent="0.25">
      <c r="A211">
        <v>201</v>
      </c>
      <c r="B211" s="24"/>
      <c r="C211" s="24"/>
      <c r="S211" t="e">
        <f t="shared" si="12"/>
        <v>#N/A</v>
      </c>
      <c r="T211" t="e">
        <f t="shared" si="13"/>
        <v>#N/A</v>
      </c>
      <c r="V211" t="b">
        <f t="shared" si="14"/>
        <v>0</v>
      </c>
      <c r="W211" t="b">
        <f t="shared" si="15"/>
        <v>0</v>
      </c>
    </row>
    <row r="212" spans="1:23" x14ac:dyDescent="0.25">
      <c r="A212">
        <v>202</v>
      </c>
      <c r="B212" s="24"/>
      <c r="C212" s="24"/>
      <c r="S212" t="e">
        <f t="shared" si="12"/>
        <v>#N/A</v>
      </c>
      <c r="T212" t="e">
        <f t="shared" si="13"/>
        <v>#N/A</v>
      </c>
      <c r="V212" t="b">
        <f t="shared" si="14"/>
        <v>0</v>
      </c>
      <c r="W212" t="b">
        <f t="shared" si="15"/>
        <v>0</v>
      </c>
    </row>
    <row r="213" spans="1:23" x14ac:dyDescent="0.25">
      <c r="A213">
        <v>203</v>
      </c>
      <c r="B213" s="24"/>
      <c r="C213" s="24"/>
      <c r="S213" t="e">
        <f t="shared" si="12"/>
        <v>#N/A</v>
      </c>
      <c r="T213" t="e">
        <f t="shared" si="13"/>
        <v>#N/A</v>
      </c>
      <c r="V213" t="b">
        <f t="shared" si="14"/>
        <v>0</v>
      </c>
      <c r="W213" t="b">
        <f t="shared" si="15"/>
        <v>0</v>
      </c>
    </row>
    <row r="214" spans="1:23" x14ac:dyDescent="0.25">
      <c r="A214">
        <v>204</v>
      </c>
      <c r="B214" s="24"/>
      <c r="C214" s="24"/>
      <c r="S214" t="e">
        <f t="shared" si="12"/>
        <v>#N/A</v>
      </c>
      <c r="T214" t="e">
        <f t="shared" si="13"/>
        <v>#N/A</v>
      </c>
      <c r="V214" t="b">
        <f t="shared" si="14"/>
        <v>0</v>
      </c>
      <c r="W214" t="b">
        <f t="shared" si="15"/>
        <v>0</v>
      </c>
    </row>
    <row r="215" spans="1:23" x14ac:dyDescent="0.25">
      <c r="A215">
        <v>205</v>
      </c>
      <c r="B215" s="24"/>
      <c r="C215" s="24"/>
      <c r="S215" t="e">
        <f t="shared" si="12"/>
        <v>#N/A</v>
      </c>
      <c r="T215" t="e">
        <f t="shared" si="13"/>
        <v>#N/A</v>
      </c>
      <c r="V215" t="b">
        <f t="shared" si="14"/>
        <v>0</v>
      </c>
      <c r="W215" t="b">
        <f t="shared" si="15"/>
        <v>0</v>
      </c>
    </row>
    <row r="216" spans="1:23" x14ac:dyDescent="0.25">
      <c r="A216">
        <v>206</v>
      </c>
      <c r="B216" s="24"/>
      <c r="C216" s="24"/>
      <c r="S216" t="e">
        <f t="shared" si="12"/>
        <v>#N/A</v>
      </c>
      <c r="T216" t="e">
        <f t="shared" si="13"/>
        <v>#N/A</v>
      </c>
      <c r="V216" t="b">
        <f t="shared" si="14"/>
        <v>0</v>
      </c>
      <c r="W216" t="b">
        <f t="shared" si="15"/>
        <v>0</v>
      </c>
    </row>
    <row r="217" spans="1:23" x14ac:dyDescent="0.25">
      <c r="A217">
        <v>207</v>
      </c>
      <c r="B217" s="24"/>
      <c r="C217" s="24"/>
      <c r="S217" t="e">
        <f t="shared" si="12"/>
        <v>#N/A</v>
      </c>
      <c r="T217" t="e">
        <f t="shared" si="13"/>
        <v>#N/A</v>
      </c>
      <c r="V217" t="b">
        <f t="shared" si="14"/>
        <v>0</v>
      </c>
      <c r="W217" t="b">
        <f t="shared" si="15"/>
        <v>0</v>
      </c>
    </row>
    <row r="218" spans="1:23" x14ac:dyDescent="0.25">
      <c r="A218">
        <v>208</v>
      </c>
      <c r="B218" s="24"/>
      <c r="C218" s="24"/>
      <c r="S218" t="e">
        <f t="shared" si="12"/>
        <v>#N/A</v>
      </c>
      <c r="T218" t="e">
        <f t="shared" si="13"/>
        <v>#N/A</v>
      </c>
      <c r="V218" t="b">
        <f t="shared" si="14"/>
        <v>0</v>
      </c>
      <c r="W218" t="b">
        <f t="shared" si="15"/>
        <v>0</v>
      </c>
    </row>
    <row r="219" spans="1:23" x14ac:dyDescent="0.25">
      <c r="A219">
        <v>209</v>
      </c>
      <c r="B219" s="24"/>
      <c r="C219" s="24"/>
      <c r="S219" t="e">
        <f t="shared" si="12"/>
        <v>#N/A</v>
      </c>
      <c r="T219" t="e">
        <f t="shared" si="13"/>
        <v>#N/A</v>
      </c>
      <c r="V219" t="b">
        <f t="shared" si="14"/>
        <v>0</v>
      </c>
      <c r="W219" t="b">
        <f t="shared" si="15"/>
        <v>0</v>
      </c>
    </row>
    <row r="220" spans="1:23" x14ac:dyDescent="0.25">
      <c r="A220">
        <v>210</v>
      </c>
      <c r="B220" s="24"/>
      <c r="C220" s="24"/>
      <c r="S220" t="e">
        <f t="shared" si="12"/>
        <v>#N/A</v>
      </c>
      <c r="T220" t="e">
        <f t="shared" si="13"/>
        <v>#N/A</v>
      </c>
      <c r="V220" t="b">
        <f t="shared" si="14"/>
        <v>0</v>
      </c>
      <c r="W220" t="b">
        <f t="shared" si="15"/>
        <v>0</v>
      </c>
    </row>
    <row r="221" spans="1:23" x14ac:dyDescent="0.25">
      <c r="A221">
        <v>211</v>
      </c>
      <c r="B221" s="24"/>
      <c r="C221" s="24"/>
      <c r="S221" t="e">
        <f t="shared" si="12"/>
        <v>#N/A</v>
      </c>
      <c r="T221" t="e">
        <f t="shared" si="13"/>
        <v>#N/A</v>
      </c>
      <c r="V221" t="b">
        <f t="shared" si="14"/>
        <v>0</v>
      </c>
      <c r="W221" t="b">
        <f t="shared" si="15"/>
        <v>0</v>
      </c>
    </row>
    <row r="222" spans="1:23" x14ac:dyDescent="0.25">
      <c r="A222">
        <v>212</v>
      </c>
      <c r="B222" s="24"/>
      <c r="C222" s="24"/>
      <c r="S222" t="e">
        <f t="shared" si="12"/>
        <v>#N/A</v>
      </c>
      <c r="T222" t="e">
        <f t="shared" si="13"/>
        <v>#N/A</v>
      </c>
      <c r="V222" t="b">
        <f t="shared" si="14"/>
        <v>0</v>
      </c>
      <c r="W222" t="b">
        <f t="shared" si="15"/>
        <v>0</v>
      </c>
    </row>
    <row r="223" spans="1:23" x14ac:dyDescent="0.25">
      <c r="A223">
        <v>213</v>
      </c>
      <c r="B223" s="24"/>
      <c r="C223" s="24"/>
      <c r="S223" t="e">
        <f t="shared" si="12"/>
        <v>#N/A</v>
      </c>
      <c r="T223" t="e">
        <f t="shared" si="13"/>
        <v>#N/A</v>
      </c>
      <c r="V223" t="b">
        <f t="shared" si="14"/>
        <v>0</v>
      </c>
      <c r="W223" t="b">
        <f t="shared" si="15"/>
        <v>0</v>
      </c>
    </row>
    <row r="224" spans="1:23" x14ac:dyDescent="0.25">
      <c r="A224">
        <v>214</v>
      </c>
      <c r="B224" s="24"/>
      <c r="C224" s="24"/>
      <c r="S224" t="e">
        <f t="shared" si="12"/>
        <v>#N/A</v>
      </c>
      <c r="T224" t="e">
        <f t="shared" si="13"/>
        <v>#N/A</v>
      </c>
      <c r="V224" t="b">
        <f t="shared" si="14"/>
        <v>0</v>
      </c>
      <c r="W224" t="b">
        <f t="shared" si="15"/>
        <v>0</v>
      </c>
    </row>
    <row r="225" spans="1:23" x14ac:dyDescent="0.25">
      <c r="A225">
        <v>215</v>
      </c>
      <c r="B225" s="24"/>
      <c r="C225" s="24"/>
      <c r="S225" t="e">
        <f t="shared" si="12"/>
        <v>#N/A</v>
      </c>
      <c r="T225" t="e">
        <f t="shared" si="13"/>
        <v>#N/A</v>
      </c>
      <c r="V225" t="b">
        <f t="shared" si="14"/>
        <v>0</v>
      </c>
      <c r="W225" t="b">
        <f t="shared" si="15"/>
        <v>0</v>
      </c>
    </row>
    <row r="226" spans="1:23" x14ac:dyDescent="0.25">
      <c r="A226">
        <v>216</v>
      </c>
      <c r="B226" s="24"/>
      <c r="C226" s="24"/>
      <c r="S226" t="e">
        <f t="shared" si="12"/>
        <v>#N/A</v>
      </c>
      <c r="T226" t="e">
        <f t="shared" si="13"/>
        <v>#N/A</v>
      </c>
      <c r="V226" t="b">
        <f t="shared" si="14"/>
        <v>0</v>
      </c>
      <c r="W226" t="b">
        <f t="shared" si="15"/>
        <v>0</v>
      </c>
    </row>
    <row r="227" spans="1:23" x14ac:dyDescent="0.25">
      <c r="A227">
        <v>217</v>
      </c>
      <c r="B227" s="24"/>
      <c r="C227" s="24"/>
      <c r="S227" t="e">
        <f t="shared" si="12"/>
        <v>#N/A</v>
      </c>
      <c r="T227" t="e">
        <f t="shared" si="13"/>
        <v>#N/A</v>
      </c>
      <c r="V227" t="b">
        <f t="shared" si="14"/>
        <v>0</v>
      </c>
      <c r="W227" t="b">
        <f t="shared" si="15"/>
        <v>0</v>
      </c>
    </row>
    <row r="228" spans="1:23" x14ac:dyDescent="0.25">
      <c r="A228">
        <v>218</v>
      </c>
      <c r="B228" s="24"/>
      <c r="C228" s="24"/>
      <c r="S228" t="e">
        <f t="shared" si="12"/>
        <v>#N/A</v>
      </c>
      <c r="T228" t="e">
        <f t="shared" si="13"/>
        <v>#N/A</v>
      </c>
      <c r="V228" t="b">
        <f t="shared" si="14"/>
        <v>0</v>
      </c>
      <c r="W228" t="b">
        <f t="shared" si="15"/>
        <v>0</v>
      </c>
    </row>
    <row r="229" spans="1:23" x14ac:dyDescent="0.25">
      <c r="A229">
        <v>219</v>
      </c>
      <c r="B229" s="24"/>
      <c r="C229" s="24"/>
      <c r="S229" t="e">
        <f t="shared" si="12"/>
        <v>#N/A</v>
      </c>
      <c r="T229" t="e">
        <f t="shared" si="13"/>
        <v>#N/A</v>
      </c>
      <c r="V229" t="b">
        <f t="shared" si="14"/>
        <v>0</v>
      </c>
      <c r="W229" t="b">
        <f t="shared" si="15"/>
        <v>0</v>
      </c>
    </row>
    <row r="230" spans="1:23" x14ac:dyDescent="0.25">
      <c r="A230">
        <v>220</v>
      </c>
      <c r="B230" s="24"/>
      <c r="C230" s="24"/>
      <c r="S230" t="e">
        <f t="shared" si="12"/>
        <v>#N/A</v>
      </c>
      <c r="T230" t="e">
        <f t="shared" si="13"/>
        <v>#N/A</v>
      </c>
      <c r="V230" t="b">
        <f t="shared" si="14"/>
        <v>0</v>
      </c>
      <c r="W230" t="b">
        <f t="shared" si="15"/>
        <v>0</v>
      </c>
    </row>
    <row r="231" spans="1:23" x14ac:dyDescent="0.25">
      <c r="A231">
        <v>221</v>
      </c>
      <c r="B231" s="24"/>
      <c r="C231" s="24"/>
      <c r="S231" t="e">
        <f t="shared" si="12"/>
        <v>#N/A</v>
      </c>
      <c r="T231" t="e">
        <f t="shared" si="13"/>
        <v>#N/A</v>
      </c>
      <c r="V231" t="b">
        <f t="shared" si="14"/>
        <v>0</v>
      </c>
      <c r="W231" t="b">
        <f t="shared" si="15"/>
        <v>0</v>
      </c>
    </row>
    <row r="232" spans="1:23" x14ac:dyDescent="0.25">
      <c r="A232">
        <v>222</v>
      </c>
      <c r="B232" s="24"/>
      <c r="C232" s="24"/>
      <c r="S232" t="e">
        <f t="shared" si="12"/>
        <v>#N/A</v>
      </c>
      <c r="T232" t="e">
        <f t="shared" si="13"/>
        <v>#N/A</v>
      </c>
      <c r="V232" t="b">
        <f t="shared" si="14"/>
        <v>0</v>
      </c>
      <c r="W232" t="b">
        <f t="shared" si="15"/>
        <v>0</v>
      </c>
    </row>
    <row r="233" spans="1:23" x14ac:dyDescent="0.25">
      <c r="A233">
        <v>223</v>
      </c>
      <c r="B233" s="24"/>
      <c r="C233" s="24"/>
      <c r="S233" t="e">
        <f t="shared" si="12"/>
        <v>#N/A</v>
      </c>
      <c r="T233" t="e">
        <f t="shared" si="13"/>
        <v>#N/A</v>
      </c>
      <c r="V233" t="b">
        <f t="shared" si="14"/>
        <v>0</v>
      </c>
      <c r="W233" t="b">
        <f t="shared" si="15"/>
        <v>0</v>
      </c>
    </row>
    <row r="234" spans="1:23" x14ac:dyDescent="0.25">
      <c r="A234">
        <v>224</v>
      </c>
      <c r="B234" s="24"/>
      <c r="C234" s="24"/>
      <c r="S234" t="e">
        <f t="shared" si="12"/>
        <v>#N/A</v>
      </c>
      <c r="T234" t="e">
        <f t="shared" si="13"/>
        <v>#N/A</v>
      </c>
      <c r="V234" t="b">
        <f t="shared" si="14"/>
        <v>0</v>
      </c>
      <c r="W234" t="b">
        <f t="shared" si="15"/>
        <v>0</v>
      </c>
    </row>
    <row r="235" spans="1:23" x14ac:dyDescent="0.25">
      <c r="A235">
        <v>225</v>
      </c>
      <c r="B235" s="24"/>
      <c r="C235" s="24"/>
      <c r="S235" t="e">
        <f t="shared" si="12"/>
        <v>#N/A</v>
      </c>
      <c r="T235" t="e">
        <f t="shared" si="13"/>
        <v>#N/A</v>
      </c>
      <c r="V235" t="b">
        <f t="shared" si="14"/>
        <v>0</v>
      </c>
      <c r="W235" t="b">
        <f t="shared" si="15"/>
        <v>0</v>
      </c>
    </row>
    <row r="236" spans="1:23" x14ac:dyDescent="0.25">
      <c r="A236">
        <v>226</v>
      </c>
      <c r="B236" s="24"/>
      <c r="C236" s="24"/>
      <c r="S236" t="e">
        <f t="shared" si="12"/>
        <v>#N/A</v>
      </c>
      <c r="T236" t="e">
        <f t="shared" si="13"/>
        <v>#N/A</v>
      </c>
      <c r="V236" t="b">
        <f t="shared" si="14"/>
        <v>0</v>
      </c>
      <c r="W236" t="b">
        <f t="shared" si="15"/>
        <v>0</v>
      </c>
    </row>
    <row r="237" spans="1:23" x14ac:dyDescent="0.25">
      <c r="A237">
        <v>227</v>
      </c>
      <c r="B237" s="24"/>
      <c r="C237" s="24"/>
      <c r="S237" t="e">
        <f t="shared" si="12"/>
        <v>#N/A</v>
      </c>
      <c r="T237" t="e">
        <f t="shared" si="13"/>
        <v>#N/A</v>
      </c>
      <c r="V237" t="b">
        <f t="shared" si="14"/>
        <v>0</v>
      </c>
      <c r="W237" t="b">
        <f t="shared" si="15"/>
        <v>0</v>
      </c>
    </row>
    <row r="238" spans="1:23" x14ac:dyDescent="0.25">
      <c r="A238">
        <v>228</v>
      </c>
      <c r="B238" s="24"/>
      <c r="C238" s="24"/>
      <c r="S238" t="e">
        <f t="shared" si="12"/>
        <v>#N/A</v>
      </c>
      <c r="T238" t="e">
        <f t="shared" si="13"/>
        <v>#N/A</v>
      </c>
      <c r="V238" t="b">
        <f t="shared" si="14"/>
        <v>0</v>
      </c>
      <c r="W238" t="b">
        <f t="shared" si="15"/>
        <v>0</v>
      </c>
    </row>
    <row r="239" spans="1:23" x14ac:dyDescent="0.25">
      <c r="A239">
        <v>229</v>
      </c>
      <c r="B239" s="24"/>
      <c r="C239" s="24"/>
      <c r="S239" t="e">
        <f t="shared" si="12"/>
        <v>#N/A</v>
      </c>
      <c r="T239" t="e">
        <f t="shared" si="13"/>
        <v>#N/A</v>
      </c>
      <c r="V239" t="b">
        <f t="shared" si="14"/>
        <v>0</v>
      </c>
      <c r="W239" t="b">
        <f t="shared" si="15"/>
        <v>0</v>
      </c>
    </row>
    <row r="240" spans="1:23" x14ac:dyDescent="0.25">
      <c r="A240">
        <v>230</v>
      </c>
      <c r="B240" s="24"/>
      <c r="C240" s="24"/>
      <c r="S240" t="e">
        <f t="shared" si="12"/>
        <v>#N/A</v>
      </c>
      <c r="T240" t="e">
        <f t="shared" si="13"/>
        <v>#N/A</v>
      </c>
      <c r="V240" t="b">
        <f t="shared" si="14"/>
        <v>0</v>
      </c>
      <c r="W240" t="b">
        <f t="shared" si="15"/>
        <v>0</v>
      </c>
    </row>
    <row r="241" spans="1:23" x14ac:dyDescent="0.25">
      <c r="A241">
        <v>231</v>
      </c>
      <c r="B241" s="24"/>
      <c r="C241" s="24"/>
      <c r="S241" t="e">
        <f t="shared" si="12"/>
        <v>#N/A</v>
      </c>
      <c r="T241" t="e">
        <f t="shared" si="13"/>
        <v>#N/A</v>
      </c>
      <c r="V241" t="b">
        <f t="shared" si="14"/>
        <v>0</v>
      </c>
      <c r="W241" t="b">
        <f t="shared" si="15"/>
        <v>0</v>
      </c>
    </row>
    <row r="242" spans="1:23" x14ac:dyDescent="0.25">
      <c r="A242">
        <v>232</v>
      </c>
      <c r="B242" s="24"/>
      <c r="C242" s="24"/>
      <c r="S242" t="e">
        <f t="shared" si="12"/>
        <v>#N/A</v>
      </c>
      <c r="T242" t="e">
        <f t="shared" si="13"/>
        <v>#N/A</v>
      </c>
      <c r="V242" t="b">
        <f t="shared" si="14"/>
        <v>0</v>
      </c>
      <c r="W242" t="b">
        <f t="shared" si="15"/>
        <v>0</v>
      </c>
    </row>
    <row r="243" spans="1:23" x14ac:dyDescent="0.25">
      <c r="A243">
        <v>233</v>
      </c>
      <c r="B243" s="24"/>
      <c r="C243" s="24"/>
      <c r="S243" t="e">
        <f t="shared" si="12"/>
        <v>#N/A</v>
      </c>
      <c r="T243" t="e">
        <f t="shared" si="13"/>
        <v>#N/A</v>
      </c>
      <c r="V243" t="b">
        <f t="shared" si="14"/>
        <v>0</v>
      </c>
      <c r="W243" t="b">
        <f t="shared" si="15"/>
        <v>0</v>
      </c>
    </row>
    <row r="244" spans="1:23" x14ac:dyDescent="0.25">
      <c r="A244">
        <v>234</v>
      </c>
      <c r="B244" s="24"/>
      <c r="C244" s="24"/>
      <c r="S244" t="e">
        <f t="shared" si="12"/>
        <v>#N/A</v>
      </c>
      <c r="T244" t="e">
        <f t="shared" si="13"/>
        <v>#N/A</v>
      </c>
      <c r="V244" t="b">
        <f t="shared" si="14"/>
        <v>0</v>
      </c>
      <c r="W244" t="b">
        <f t="shared" si="15"/>
        <v>0</v>
      </c>
    </row>
    <row r="245" spans="1:23" x14ac:dyDescent="0.25">
      <c r="A245">
        <v>235</v>
      </c>
      <c r="B245" s="24"/>
      <c r="C245" s="24"/>
      <c r="S245" t="e">
        <f t="shared" si="12"/>
        <v>#N/A</v>
      </c>
      <c r="T245" t="e">
        <f t="shared" si="13"/>
        <v>#N/A</v>
      </c>
      <c r="V245" t="b">
        <f t="shared" si="14"/>
        <v>0</v>
      </c>
      <c r="W245" t="b">
        <f t="shared" si="15"/>
        <v>0</v>
      </c>
    </row>
    <row r="246" spans="1:23" x14ac:dyDescent="0.25">
      <c r="A246">
        <v>236</v>
      </c>
      <c r="B246" s="24"/>
      <c r="C246" s="24"/>
      <c r="S246" t="e">
        <f t="shared" si="12"/>
        <v>#N/A</v>
      </c>
      <c r="T246" t="e">
        <f t="shared" si="13"/>
        <v>#N/A</v>
      </c>
      <c r="V246" t="b">
        <f t="shared" si="14"/>
        <v>0</v>
      </c>
      <c r="W246" t="b">
        <f t="shared" si="15"/>
        <v>0</v>
      </c>
    </row>
    <row r="247" spans="1:23" x14ac:dyDescent="0.25">
      <c r="A247">
        <v>237</v>
      </c>
      <c r="B247" s="24"/>
      <c r="C247" s="24"/>
      <c r="S247" t="e">
        <f t="shared" si="12"/>
        <v>#N/A</v>
      </c>
      <c r="T247" t="e">
        <f t="shared" si="13"/>
        <v>#N/A</v>
      </c>
      <c r="V247" t="b">
        <f t="shared" si="14"/>
        <v>0</v>
      </c>
      <c r="W247" t="b">
        <f t="shared" si="15"/>
        <v>0</v>
      </c>
    </row>
    <row r="248" spans="1:23" x14ac:dyDescent="0.25">
      <c r="A248">
        <v>238</v>
      </c>
      <c r="B248" s="24"/>
      <c r="C248" s="24"/>
      <c r="S248" t="e">
        <f t="shared" si="12"/>
        <v>#N/A</v>
      </c>
      <c r="T248" t="e">
        <f t="shared" si="13"/>
        <v>#N/A</v>
      </c>
      <c r="V248" t="b">
        <f t="shared" si="14"/>
        <v>0</v>
      </c>
      <c r="W248" t="b">
        <f t="shared" si="15"/>
        <v>0</v>
      </c>
    </row>
    <row r="249" spans="1:23" x14ac:dyDescent="0.25">
      <c r="A249">
        <v>239</v>
      </c>
      <c r="B249" s="24"/>
      <c r="C249" s="24"/>
      <c r="S249" t="e">
        <f t="shared" si="12"/>
        <v>#N/A</v>
      </c>
      <c r="T249" t="e">
        <f t="shared" si="13"/>
        <v>#N/A</v>
      </c>
      <c r="V249" t="b">
        <f t="shared" si="14"/>
        <v>0</v>
      </c>
      <c r="W249" t="b">
        <f t="shared" si="15"/>
        <v>0</v>
      </c>
    </row>
    <row r="250" spans="1:23" x14ac:dyDescent="0.25">
      <c r="A250">
        <v>240</v>
      </c>
      <c r="B250" s="24"/>
      <c r="C250" s="24"/>
      <c r="S250" t="e">
        <f t="shared" si="12"/>
        <v>#N/A</v>
      </c>
      <c r="T250" t="e">
        <f t="shared" si="13"/>
        <v>#N/A</v>
      </c>
      <c r="V250" t="b">
        <f t="shared" si="14"/>
        <v>0</v>
      </c>
      <c r="W250" t="b">
        <f t="shared" si="15"/>
        <v>0</v>
      </c>
    </row>
    <row r="251" spans="1:23" x14ac:dyDescent="0.25">
      <c r="A251">
        <v>241</v>
      </c>
      <c r="B251" s="24"/>
      <c r="C251" s="24"/>
      <c r="S251" t="e">
        <f t="shared" si="12"/>
        <v>#N/A</v>
      </c>
      <c r="T251" t="e">
        <f t="shared" si="13"/>
        <v>#N/A</v>
      </c>
      <c r="V251" t="b">
        <f t="shared" si="14"/>
        <v>0</v>
      </c>
      <c r="W251" t="b">
        <f t="shared" si="15"/>
        <v>0</v>
      </c>
    </row>
    <row r="252" spans="1:23" x14ac:dyDescent="0.25">
      <c r="A252">
        <v>242</v>
      </c>
      <c r="B252" s="24"/>
      <c r="C252" s="24"/>
      <c r="S252" t="e">
        <f t="shared" si="12"/>
        <v>#N/A</v>
      </c>
      <c r="T252" t="e">
        <f t="shared" si="13"/>
        <v>#N/A</v>
      </c>
      <c r="V252" t="b">
        <f t="shared" si="14"/>
        <v>0</v>
      </c>
      <c r="W252" t="b">
        <f t="shared" si="15"/>
        <v>0</v>
      </c>
    </row>
    <row r="253" spans="1:23" x14ac:dyDescent="0.25">
      <c r="A253">
        <v>243</v>
      </c>
      <c r="B253" s="24"/>
      <c r="C253" s="24"/>
      <c r="S253" t="e">
        <f t="shared" si="12"/>
        <v>#N/A</v>
      </c>
      <c r="T253" t="e">
        <f t="shared" si="13"/>
        <v>#N/A</v>
      </c>
      <c r="V253" t="b">
        <f t="shared" si="14"/>
        <v>0</v>
      </c>
      <c r="W253" t="b">
        <f t="shared" si="15"/>
        <v>0</v>
      </c>
    </row>
    <row r="254" spans="1:23" x14ac:dyDescent="0.25">
      <c r="A254">
        <v>244</v>
      </c>
      <c r="B254" s="24"/>
      <c r="C254" s="24"/>
      <c r="S254" t="e">
        <f t="shared" si="12"/>
        <v>#N/A</v>
      </c>
      <c r="T254" t="e">
        <f t="shared" si="13"/>
        <v>#N/A</v>
      </c>
      <c r="V254" t="b">
        <f t="shared" si="14"/>
        <v>0</v>
      </c>
      <c r="W254" t="b">
        <f t="shared" si="15"/>
        <v>0</v>
      </c>
    </row>
    <row r="255" spans="1:23" x14ac:dyDescent="0.25">
      <c r="A255">
        <v>245</v>
      </c>
      <c r="B255" s="24"/>
      <c r="C255" s="24"/>
      <c r="S255" t="e">
        <f t="shared" si="12"/>
        <v>#N/A</v>
      </c>
      <c r="T255" t="e">
        <f t="shared" si="13"/>
        <v>#N/A</v>
      </c>
      <c r="V255" t="b">
        <f t="shared" si="14"/>
        <v>0</v>
      </c>
      <c r="W255" t="b">
        <f t="shared" si="15"/>
        <v>0</v>
      </c>
    </row>
    <row r="256" spans="1:23" x14ac:dyDescent="0.25">
      <c r="A256">
        <v>246</v>
      </c>
      <c r="B256" s="24"/>
      <c r="C256" s="24"/>
      <c r="S256" t="e">
        <f t="shared" si="12"/>
        <v>#N/A</v>
      </c>
      <c r="T256" t="e">
        <f t="shared" si="13"/>
        <v>#N/A</v>
      </c>
      <c r="V256" t="b">
        <f t="shared" si="14"/>
        <v>0</v>
      </c>
      <c r="W256" t="b">
        <f t="shared" si="15"/>
        <v>0</v>
      </c>
    </row>
    <row r="257" spans="1:23" x14ac:dyDescent="0.25">
      <c r="A257">
        <v>247</v>
      </c>
      <c r="B257" s="24"/>
      <c r="C257" s="24"/>
      <c r="S257" t="e">
        <f t="shared" si="12"/>
        <v>#N/A</v>
      </c>
      <c r="T257" t="e">
        <f t="shared" si="13"/>
        <v>#N/A</v>
      </c>
      <c r="V257" t="b">
        <f t="shared" si="14"/>
        <v>0</v>
      </c>
      <c r="W257" t="b">
        <f t="shared" si="15"/>
        <v>0</v>
      </c>
    </row>
    <row r="258" spans="1:23" x14ac:dyDescent="0.25">
      <c r="A258">
        <v>248</v>
      </c>
      <c r="B258" s="24"/>
      <c r="C258" s="24"/>
      <c r="S258" t="e">
        <f t="shared" si="12"/>
        <v>#N/A</v>
      </c>
      <c r="T258" t="e">
        <f t="shared" si="13"/>
        <v>#N/A</v>
      </c>
      <c r="V258" t="b">
        <f t="shared" si="14"/>
        <v>0</v>
      </c>
      <c r="W258" t="b">
        <f t="shared" si="15"/>
        <v>0</v>
      </c>
    </row>
    <row r="259" spans="1:23" x14ac:dyDescent="0.25">
      <c r="A259">
        <v>249</v>
      </c>
      <c r="B259" s="24"/>
      <c r="C259" s="24"/>
      <c r="S259" t="e">
        <f t="shared" si="12"/>
        <v>#N/A</v>
      </c>
      <c r="T259" t="e">
        <f t="shared" si="13"/>
        <v>#N/A</v>
      </c>
      <c r="V259" t="b">
        <f t="shared" si="14"/>
        <v>0</v>
      </c>
      <c r="W259" t="b">
        <f t="shared" si="15"/>
        <v>0</v>
      </c>
    </row>
    <row r="260" spans="1:23" x14ac:dyDescent="0.25">
      <c r="A260">
        <v>250</v>
      </c>
      <c r="B260" s="24"/>
      <c r="C260" s="24"/>
      <c r="S260" t="e">
        <f t="shared" si="12"/>
        <v>#N/A</v>
      </c>
      <c r="T260" t="e">
        <f t="shared" si="13"/>
        <v>#N/A</v>
      </c>
      <c r="V260" t="b">
        <f t="shared" si="14"/>
        <v>0</v>
      </c>
      <c r="W260" t="b">
        <f t="shared" si="15"/>
        <v>0</v>
      </c>
    </row>
    <row r="261" spans="1:23" x14ac:dyDescent="0.25">
      <c r="A261">
        <v>251</v>
      </c>
      <c r="B261" s="24"/>
      <c r="C261" s="24"/>
      <c r="S261" t="e">
        <f t="shared" si="12"/>
        <v>#N/A</v>
      </c>
      <c r="T261" t="e">
        <f t="shared" si="13"/>
        <v>#N/A</v>
      </c>
      <c r="V261" t="b">
        <f t="shared" si="14"/>
        <v>0</v>
      </c>
      <c r="W261" t="b">
        <f t="shared" si="15"/>
        <v>0</v>
      </c>
    </row>
    <row r="262" spans="1:23" x14ac:dyDescent="0.25">
      <c r="A262">
        <v>252</v>
      </c>
      <c r="B262" s="24"/>
      <c r="C262" s="24"/>
      <c r="S262" t="e">
        <f t="shared" si="12"/>
        <v>#N/A</v>
      </c>
      <c r="T262" t="e">
        <f t="shared" si="13"/>
        <v>#N/A</v>
      </c>
      <c r="V262" t="b">
        <f t="shared" si="14"/>
        <v>0</v>
      </c>
      <c r="W262" t="b">
        <f t="shared" si="15"/>
        <v>0</v>
      </c>
    </row>
    <row r="263" spans="1:23" x14ac:dyDescent="0.25">
      <c r="A263">
        <v>253</v>
      </c>
      <c r="B263" s="24"/>
      <c r="C263" s="24"/>
      <c r="S263" t="e">
        <f t="shared" si="12"/>
        <v>#N/A</v>
      </c>
      <c r="T263" t="e">
        <f t="shared" si="13"/>
        <v>#N/A</v>
      </c>
      <c r="V263" t="b">
        <f t="shared" si="14"/>
        <v>0</v>
      </c>
      <c r="W263" t="b">
        <f t="shared" si="15"/>
        <v>0</v>
      </c>
    </row>
    <row r="264" spans="1:23" x14ac:dyDescent="0.25">
      <c r="A264">
        <v>254</v>
      </c>
      <c r="B264" s="24"/>
      <c r="C264" s="24"/>
      <c r="S264" t="e">
        <f t="shared" si="12"/>
        <v>#N/A</v>
      </c>
      <c r="T264" t="e">
        <f t="shared" si="13"/>
        <v>#N/A</v>
      </c>
      <c r="V264" t="b">
        <f t="shared" si="14"/>
        <v>0</v>
      </c>
      <c r="W264" t="b">
        <f t="shared" si="15"/>
        <v>0</v>
      </c>
    </row>
    <row r="265" spans="1:23" x14ac:dyDescent="0.25">
      <c r="A265">
        <v>255</v>
      </c>
      <c r="B265" s="24"/>
      <c r="C265" s="24"/>
      <c r="S265" t="e">
        <f t="shared" si="12"/>
        <v>#N/A</v>
      </c>
      <c r="T265" t="e">
        <f t="shared" si="13"/>
        <v>#N/A</v>
      </c>
      <c r="V265" t="b">
        <f t="shared" si="14"/>
        <v>0</v>
      </c>
      <c r="W265" t="b">
        <f t="shared" si="15"/>
        <v>0</v>
      </c>
    </row>
    <row r="266" spans="1:23" x14ac:dyDescent="0.25">
      <c r="A266">
        <v>256</v>
      </c>
      <c r="B266" s="24"/>
      <c r="C266" s="24"/>
      <c r="S266" t="e">
        <f t="shared" si="12"/>
        <v>#N/A</v>
      </c>
      <c r="T266" t="e">
        <f t="shared" si="13"/>
        <v>#N/A</v>
      </c>
      <c r="V266" t="b">
        <f t="shared" si="14"/>
        <v>0</v>
      </c>
      <c r="W266" t="b">
        <f t="shared" si="15"/>
        <v>0</v>
      </c>
    </row>
    <row r="267" spans="1:23" x14ac:dyDescent="0.25">
      <c r="A267">
        <v>257</v>
      </c>
      <c r="B267" s="24"/>
      <c r="C267" s="24"/>
      <c r="S267" t="e">
        <f t="shared" si="12"/>
        <v>#N/A</v>
      </c>
      <c r="T267" t="e">
        <f t="shared" si="13"/>
        <v>#N/A</v>
      </c>
      <c r="V267" t="b">
        <f t="shared" si="14"/>
        <v>0</v>
      </c>
      <c r="W267" t="b">
        <f t="shared" si="15"/>
        <v>0</v>
      </c>
    </row>
    <row r="268" spans="1:23" x14ac:dyDescent="0.25">
      <c r="A268">
        <v>258</v>
      </c>
      <c r="B268" s="24"/>
      <c r="C268" s="24"/>
      <c r="S268" t="e">
        <f t="shared" ref="S268:S331" si="16">_xlfn.RANK.AVG(B268,B$11:B$510,0)</f>
        <v>#N/A</v>
      </c>
      <c r="T268" t="e">
        <f t="shared" ref="T268:T331" si="17">_xlfn.RANK.AVG(C268,C$11:C$510,0)</f>
        <v>#N/A</v>
      </c>
      <c r="V268" t="b">
        <f t="shared" ref="V268:V331" si="18">IF($A268&lt;$Y$3,S268,FALSE)</f>
        <v>0</v>
      </c>
      <c r="W268" t="b">
        <f t="shared" ref="W268:W331" si="19">IF($A268&lt;$Y$3,T268,FALSE)</f>
        <v>0</v>
      </c>
    </row>
    <row r="269" spans="1:23" x14ac:dyDescent="0.25">
      <c r="A269">
        <v>259</v>
      </c>
      <c r="B269" s="24"/>
      <c r="C269" s="24"/>
      <c r="S269" t="e">
        <f t="shared" si="16"/>
        <v>#N/A</v>
      </c>
      <c r="T269" t="e">
        <f t="shared" si="17"/>
        <v>#N/A</v>
      </c>
      <c r="V269" t="b">
        <f t="shared" si="18"/>
        <v>0</v>
      </c>
      <c r="W269" t="b">
        <f t="shared" si="19"/>
        <v>0</v>
      </c>
    </row>
    <row r="270" spans="1:23" x14ac:dyDescent="0.25">
      <c r="A270">
        <v>260</v>
      </c>
      <c r="B270" s="24"/>
      <c r="C270" s="24"/>
      <c r="S270" t="e">
        <f t="shared" si="16"/>
        <v>#N/A</v>
      </c>
      <c r="T270" t="e">
        <f t="shared" si="17"/>
        <v>#N/A</v>
      </c>
      <c r="V270" t="b">
        <f t="shared" si="18"/>
        <v>0</v>
      </c>
      <c r="W270" t="b">
        <f t="shared" si="19"/>
        <v>0</v>
      </c>
    </row>
    <row r="271" spans="1:23" x14ac:dyDescent="0.25">
      <c r="A271">
        <v>261</v>
      </c>
      <c r="B271" s="24"/>
      <c r="C271" s="24"/>
      <c r="S271" t="e">
        <f t="shared" si="16"/>
        <v>#N/A</v>
      </c>
      <c r="T271" t="e">
        <f t="shared" si="17"/>
        <v>#N/A</v>
      </c>
      <c r="V271" t="b">
        <f t="shared" si="18"/>
        <v>0</v>
      </c>
      <c r="W271" t="b">
        <f t="shared" si="19"/>
        <v>0</v>
      </c>
    </row>
    <row r="272" spans="1:23" x14ac:dyDescent="0.25">
      <c r="A272">
        <v>262</v>
      </c>
      <c r="B272" s="24"/>
      <c r="C272" s="24"/>
      <c r="S272" t="e">
        <f t="shared" si="16"/>
        <v>#N/A</v>
      </c>
      <c r="T272" t="e">
        <f t="shared" si="17"/>
        <v>#N/A</v>
      </c>
      <c r="V272" t="b">
        <f t="shared" si="18"/>
        <v>0</v>
      </c>
      <c r="W272" t="b">
        <f t="shared" si="19"/>
        <v>0</v>
      </c>
    </row>
    <row r="273" spans="1:23" x14ac:dyDescent="0.25">
      <c r="A273">
        <v>263</v>
      </c>
      <c r="B273" s="24"/>
      <c r="C273" s="24"/>
      <c r="S273" t="e">
        <f t="shared" si="16"/>
        <v>#N/A</v>
      </c>
      <c r="T273" t="e">
        <f t="shared" si="17"/>
        <v>#N/A</v>
      </c>
      <c r="V273" t="b">
        <f t="shared" si="18"/>
        <v>0</v>
      </c>
      <c r="W273" t="b">
        <f t="shared" si="19"/>
        <v>0</v>
      </c>
    </row>
    <row r="274" spans="1:23" x14ac:dyDescent="0.25">
      <c r="A274">
        <v>264</v>
      </c>
      <c r="B274" s="24"/>
      <c r="C274" s="24"/>
      <c r="S274" t="e">
        <f t="shared" si="16"/>
        <v>#N/A</v>
      </c>
      <c r="T274" t="e">
        <f t="shared" si="17"/>
        <v>#N/A</v>
      </c>
      <c r="V274" t="b">
        <f t="shared" si="18"/>
        <v>0</v>
      </c>
      <c r="W274" t="b">
        <f t="shared" si="19"/>
        <v>0</v>
      </c>
    </row>
    <row r="275" spans="1:23" x14ac:dyDescent="0.25">
      <c r="A275">
        <v>265</v>
      </c>
      <c r="B275" s="24"/>
      <c r="C275" s="24"/>
      <c r="S275" t="e">
        <f t="shared" si="16"/>
        <v>#N/A</v>
      </c>
      <c r="T275" t="e">
        <f t="shared" si="17"/>
        <v>#N/A</v>
      </c>
      <c r="V275" t="b">
        <f t="shared" si="18"/>
        <v>0</v>
      </c>
      <c r="W275" t="b">
        <f t="shared" si="19"/>
        <v>0</v>
      </c>
    </row>
    <row r="276" spans="1:23" x14ac:dyDescent="0.25">
      <c r="A276">
        <v>266</v>
      </c>
      <c r="B276" s="24"/>
      <c r="C276" s="24"/>
      <c r="S276" t="e">
        <f t="shared" si="16"/>
        <v>#N/A</v>
      </c>
      <c r="T276" t="e">
        <f t="shared" si="17"/>
        <v>#N/A</v>
      </c>
      <c r="V276" t="b">
        <f t="shared" si="18"/>
        <v>0</v>
      </c>
      <c r="W276" t="b">
        <f t="shared" si="19"/>
        <v>0</v>
      </c>
    </row>
    <row r="277" spans="1:23" x14ac:dyDescent="0.25">
      <c r="A277">
        <v>267</v>
      </c>
      <c r="B277" s="24"/>
      <c r="C277" s="24"/>
      <c r="S277" t="e">
        <f t="shared" si="16"/>
        <v>#N/A</v>
      </c>
      <c r="T277" t="e">
        <f t="shared" si="17"/>
        <v>#N/A</v>
      </c>
      <c r="V277" t="b">
        <f t="shared" si="18"/>
        <v>0</v>
      </c>
      <c r="W277" t="b">
        <f t="shared" si="19"/>
        <v>0</v>
      </c>
    </row>
    <row r="278" spans="1:23" x14ac:dyDescent="0.25">
      <c r="A278">
        <v>268</v>
      </c>
      <c r="B278" s="24"/>
      <c r="C278" s="24"/>
      <c r="S278" t="e">
        <f t="shared" si="16"/>
        <v>#N/A</v>
      </c>
      <c r="T278" t="e">
        <f t="shared" si="17"/>
        <v>#N/A</v>
      </c>
      <c r="V278" t="b">
        <f t="shared" si="18"/>
        <v>0</v>
      </c>
      <c r="W278" t="b">
        <f t="shared" si="19"/>
        <v>0</v>
      </c>
    </row>
    <row r="279" spans="1:23" x14ac:dyDescent="0.25">
      <c r="A279">
        <v>269</v>
      </c>
      <c r="B279" s="24"/>
      <c r="C279" s="24"/>
      <c r="S279" t="e">
        <f t="shared" si="16"/>
        <v>#N/A</v>
      </c>
      <c r="T279" t="e">
        <f t="shared" si="17"/>
        <v>#N/A</v>
      </c>
      <c r="V279" t="b">
        <f t="shared" si="18"/>
        <v>0</v>
      </c>
      <c r="W279" t="b">
        <f t="shared" si="19"/>
        <v>0</v>
      </c>
    </row>
    <row r="280" spans="1:23" x14ac:dyDescent="0.25">
      <c r="A280">
        <v>270</v>
      </c>
      <c r="B280" s="24"/>
      <c r="C280" s="24"/>
      <c r="S280" t="e">
        <f t="shared" si="16"/>
        <v>#N/A</v>
      </c>
      <c r="T280" t="e">
        <f t="shared" si="17"/>
        <v>#N/A</v>
      </c>
      <c r="V280" t="b">
        <f t="shared" si="18"/>
        <v>0</v>
      </c>
      <c r="W280" t="b">
        <f t="shared" si="19"/>
        <v>0</v>
      </c>
    </row>
    <row r="281" spans="1:23" x14ac:dyDescent="0.25">
      <c r="A281">
        <v>271</v>
      </c>
      <c r="B281" s="24"/>
      <c r="C281" s="24"/>
      <c r="S281" t="e">
        <f t="shared" si="16"/>
        <v>#N/A</v>
      </c>
      <c r="T281" t="e">
        <f t="shared" si="17"/>
        <v>#N/A</v>
      </c>
      <c r="V281" t="b">
        <f t="shared" si="18"/>
        <v>0</v>
      </c>
      <c r="W281" t="b">
        <f t="shared" si="19"/>
        <v>0</v>
      </c>
    </row>
    <row r="282" spans="1:23" x14ac:dyDescent="0.25">
      <c r="A282">
        <v>272</v>
      </c>
      <c r="B282" s="24"/>
      <c r="C282" s="24"/>
      <c r="S282" t="e">
        <f t="shared" si="16"/>
        <v>#N/A</v>
      </c>
      <c r="T282" t="e">
        <f t="shared" si="17"/>
        <v>#N/A</v>
      </c>
      <c r="V282" t="b">
        <f t="shared" si="18"/>
        <v>0</v>
      </c>
      <c r="W282" t="b">
        <f t="shared" si="19"/>
        <v>0</v>
      </c>
    </row>
    <row r="283" spans="1:23" x14ac:dyDescent="0.25">
      <c r="A283">
        <v>273</v>
      </c>
      <c r="B283" s="24"/>
      <c r="C283" s="24"/>
      <c r="S283" t="e">
        <f t="shared" si="16"/>
        <v>#N/A</v>
      </c>
      <c r="T283" t="e">
        <f t="shared" si="17"/>
        <v>#N/A</v>
      </c>
      <c r="V283" t="b">
        <f t="shared" si="18"/>
        <v>0</v>
      </c>
      <c r="W283" t="b">
        <f t="shared" si="19"/>
        <v>0</v>
      </c>
    </row>
    <row r="284" spans="1:23" x14ac:dyDescent="0.25">
      <c r="A284">
        <v>274</v>
      </c>
      <c r="B284" s="24"/>
      <c r="C284" s="24"/>
      <c r="S284" t="e">
        <f t="shared" si="16"/>
        <v>#N/A</v>
      </c>
      <c r="T284" t="e">
        <f t="shared" si="17"/>
        <v>#N/A</v>
      </c>
      <c r="V284" t="b">
        <f t="shared" si="18"/>
        <v>0</v>
      </c>
      <c r="W284" t="b">
        <f t="shared" si="19"/>
        <v>0</v>
      </c>
    </row>
    <row r="285" spans="1:23" x14ac:dyDescent="0.25">
      <c r="A285">
        <v>275</v>
      </c>
      <c r="B285" s="24"/>
      <c r="C285" s="24"/>
      <c r="S285" t="e">
        <f t="shared" si="16"/>
        <v>#N/A</v>
      </c>
      <c r="T285" t="e">
        <f t="shared" si="17"/>
        <v>#N/A</v>
      </c>
      <c r="V285" t="b">
        <f t="shared" si="18"/>
        <v>0</v>
      </c>
      <c r="W285" t="b">
        <f t="shared" si="19"/>
        <v>0</v>
      </c>
    </row>
    <row r="286" spans="1:23" x14ac:dyDescent="0.25">
      <c r="A286">
        <v>276</v>
      </c>
      <c r="B286" s="24"/>
      <c r="C286" s="24"/>
      <c r="S286" t="e">
        <f t="shared" si="16"/>
        <v>#N/A</v>
      </c>
      <c r="T286" t="e">
        <f t="shared" si="17"/>
        <v>#N/A</v>
      </c>
      <c r="V286" t="b">
        <f t="shared" si="18"/>
        <v>0</v>
      </c>
      <c r="W286" t="b">
        <f t="shared" si="19"/>
        <v>0</v>
      </c>
    </row>
    <row r="287" spans="1:23" x14ac:dyDescent="0.25">
      <c r="A287">
        <v>277</v>
      </c>
      <c r="B287" s="24"/>
      <c r="C287" s="24"/>
      <c r="S287" t="e">
        <f t="shared" si="16"/>
        <v>#N/A</v>
      </c>
      <c r="T287" t="e">
        <f t="shared" si="17"/>
        <v>#N/A</v>
      </c>
      <c r="V287" t="b">
        <f t="shared" si="18"/>
        <v>0</v>
      </c>
      <c r="W287" t="b">
        <f t="shared" si="19"/>
        <v>0</v>
      </c>
    </row>
    <row r="288" spans="1:23" x14ac:dyDescent="0.25">
      <c r="A288">
        <v>278</v>
      </c>
      <c r="B288" s="24"/>
      <c r="C288" s="24"/>
      <c r="S288" t="e">
        <f t="shared" si="16"/>
        <v>#N/A</v>
      </c>
      <c r="T288" t="e">
        <f t="shared" si="17"/>
        <v>#N/A</v>
      </c>
      <c r="V288" t="b">
        <f t="shared" si="18"/>
        <v>0</v>
      </c>
      <c r="W288" t="b">
        <f t="shared" si="19"/>
        <v>0</v>
      </c>
    </row>
    <row r="289" spans="1:23" x14ac:dyDescent="0.25">
      <c r="A289">
        <v>279</v>
      </c>
      <c r="B289" s="24"/>
      <c r="C289" s="24"/>
      <c r="S289" t="e">
        <f t="shared" si="16"/>
        <v>#N/A</v>
      </c>
      <c r="T289" t="e">
        <f t="shared" si="17"/>
        <v>#N/A</v>
      </c>
      <c r="V289" t="b">
        <f t="shared" si="18"/>
        <v>0</v>
      </c>
      <c r="W289" t="b">
        <f t="shared" si="19"/>
        <v>0</v>
      </c>
    </row>
    <row r="290" spans="1:23" x14ac:dyDescent="0.25">
      <c r="A290">
        <v>280</v>
      </c>
      <c r="B290" s="24"/>
      <c r="C290" s="24"/>
      <c r="S290" t="e">
        <f t="shared" si="16"/>
        <v>#N/A</v>
      </c>
      <c r="T290" t="e">
        <f t="shared" si="17"/>
        <v>#N/A</v>
      </c>
      <c r="V290" t="b">
        <f t="shared" si="18"/>
        <v>0</v>
      </c>
      <c r="W290" t="b">
        <f t="shared" si="19"/>
        <v>0</v>
      </c>
    </row>
    <row r="291" spans="1:23" x14ac:dyDescent="0.25">
      <c r="A291">
        <v>281</v>
      </c>
      <c r="B291" s="24"/>
      <c r="C291" s="24"/>
      <c r="S291" t="e">
        <f t="shared" si="16"/>
        <v>#N/A</v>
      </c>
      <c r="T291" t="e">
        <f t="shared" si="17"/>
        <v>#N/A</v>
      </c>
      <c r="V291" t="b">
        <f t="shared" si="18"/>
        <v>0</v>
      </c>
      <c r="W291" t="b">
        <f t="shared" si="19"/>
        <v>0</v>
      </c>
    </row>
    <row r="292" spans="1:23" x14ac:dyDescent="0.25">
      <c r="A292">
        <v>282</v>
      </c>
      <c r="B292" s="24"/>
      <c r="C292" s="24"/>
      <c r="S292" t="e">
        <f t="shared" si="16"/>
        <v>#N/A</v>
      </c>
      <c r="T292" t="e">
        <f t="shared" si="17"/>
        <v>#N/A</v>
      </c>
      <c r="V292" t="b">
        <f t="shared" si="18"/>
        <v>0</v>
      </c>
      <c r="W292" t="b">
        <f t="shared" si="19"/>
        <v>0</v>
      </c>
    </row>
    <row r="293" spans="1:23" x14ac:dyDescent="0.25">
      <c r="A293">
        <v>283</v>
      </c>
      <c r="B293" s="24"/>
      <c r="C293" s="24"/>
      <c r="S293" t="e">
        <f t="shared" si="16"/>
        <v>#N/A</v>
      </c>
      <c r="T293" t="e">
        <f t="shared" si="17"/>
        <v>#N/A</v>
      </c>
      <c r="V293" t="b">
        <f t="shared" si="18"/>
        <v>0</v>
      </c>
      <c r="W293" t="b">
        <f t="shared" si="19"/>
        <v>0</v>
      </c>
    </row>
    <row r="294" spans="1:23" x14ac:dyDescent="0.25">
      <c r="A294">
        <v>284</v>
      </c>
      <c r="B294" s="24"/>
      <c r="C294" s="24"/>
      <c r="S294" t="e">
        <f t="shared" si="16"/>
        <v>#N/A</v>
      </c>
      <c r="T294" t="e">
        <f t="shared" si="17"/>
        <v>#N/A</v>
      </c>
      <c r="V294" t="b">
        <f t="shared" si="18"/>
        <v>0</v>
      </c>
      <c r="W294" t="b">
        <f t="shared" si="19"/>
        <v>0</v>
      </c>
    </row>
    <row r="295" spans="1:23" x14ac:dyDescent="0.25">
      <c r="A295">
        <v>285</v>
      </c>
      <c r="B295" s="24"/>
      <c r="C295" s="24"/>
      <c r="S295" t="e">
        <f t="shared" si="16"/>
        <v>#N/A</v>
      </c>
      <c r="T295" t="e">
        <f t="shared" si="17"/>
        <v>#N/A</v>
      </c>
      <c r="V295" t="b">
        <f t="shared" si="18"/>
        <v>0</v>
      </c>
      <c r="W295" t="b">
        <f t="shared" si="19"/>
        <v>0</v>
      </c>
    </row>
    <row r="296" spans="1:23" x14ac:dyDescent="0.25">
      <c r="A296">
        <v>286</v>
      </c>
      <c r="B296" s="24"/>
      <c r="C296" s="24"/>
      <c r="S296" t="e">
        <f t="shared" si="16"/>
        <v>#N/A</v>
      </c>
      <c r="T296" t="e">
        <f t="shared" si="17"/>
        <v>#N/A</v>
      </c>
      <c r="V296" t="b">
        <f t="shared" si="18"/>
        <v>0</v>
      </c>
      <c r="W296" t="b">
        <f t="shared" si="19"/>
        <v>0</v>
      </c>
    </row>
    <row r="297" spans="1:23" x14ac:dyDescent="0.25">
      <c r="A297">
        <v>287</v>
      </c>
      <c r="B297" s="24"/>
      <c r="C297" s="24"/>
      <c r="S297" t="e">
        <f t="shared" si="16"/>
        <v>#N/A</v>
      </c>
      <c r="T297" t="e">
        <f t="shared" si="17"/>
        <v>#N/A</v>
      </c>
      <c r="V297" t="b">
        <f t="shared" si="18"/>
        <v>0</v>
      </c>
      <c r="W297" t="b">
        <f t="shared" si="19"/>
        <v>0</v>
      </c>
    </row>
    <row r="298" spans="1:23" x14ac:dyDescent="0.25">
      <c r="A298">
        <v>288</v>
      </c>
      <c r="B298" s="24"/>
      <c r="C298" s="24"/>
      <c r="S298" t="e">
        <f t="shared" si="16"/>
        <v>#N/A</v>
      </c>
      <c r="T298" t="e">
        <f t="shared" si="17"/>
        <v>#N/A</v>
      </c>
      <c r="V298" t="b">
        <f t="shared" si="18"/>
        <v>0</v>
      </c>
      <c r="W298" t="b">
        <f t="shared" si="19"/>
        <v>0</v>
      </c>
    </row>
    <row r="299" spans="1:23" x14ac:dyDescent="0.25">
      <c r="A299">
        <v>289</v>
      </c>
      <c r="B299" s="24"/>
      <c r="C299" s="24"/>
      <c r="S299" t="e">
        <f t="shared" si="16"/>
        <v>#N/A</v>
      </c>
      <c r="T299" t="e">
        <f t="shared" si="17"/>
        <v>#N/A</v>
      </c>
      <c r="V299" t="b">
        <f t="shared" si="18"/>
        <v>0</v>
      </c>
      <c r="W299" t="b">
        <f t="shared" si="19"/>
        <v>0</v>
      </c>
    </row>
    <row r="300" spans="1:23" x14ac:dyDescent="0.25">
      <c r="A300">
        <v>290</v>
      </c>
      <c r="B300" s="24"/>
      <c r="C300" s="24"/>
      <c r="S300" t="e">
        <f t="shared" si="16"/>
        <v>#N/A</v>
      </c>
      <c r="T300" t="e">
        <f t="shared" si="17"/>
        <v>#N/A</v>
      </c>
      <c r="V300" t="b">
        <f t="shared" si="18"/>
        <v>0</v>
      </c>
      <c r="W300" t="b">
        <f t="shared" si="19"/>
        <v>0</v>
      </c>
    </row>
    <row r="301" spans="1:23" x14ac:dyDescent="0.25">
      <c r="A301">
        <v>291</v>
      </c>
      <c r="B301" s="24"/>
      <c r="C301" s="24"/>
      <c r="S301" t="e">
        <f t="shared" si="16"/>
        <v>#N/A</v>
      </c>
      <c r="T301" t="e">
        <f t="shared" si="17"/>
        <v>#N/A</v>
      </c>
      <c r="V301" t="b">
        <f t="shared" si="18"/>
        <v>0</v>
      </c>
      <c r="W301" t="b">
        <f t="shared" si="19"/>
        <v>0</v>
      </c>
    </row>
    <row r="302" spans="1:23" x14ac:dyDescent="0.25">
      <c r="A302">
        <v>292</v>
      </c>
      <c r="B302" s="24"/>
      <c r="C302" s="24"/>
      <c r="S302" t="e">
        <f t="shared" si="16"/>
        <v>#N/A</v>
      </c>
      <c r="T302" t="e">
        <f t="shared" si="17"/>
        <v>#N/A</v>
      </c>
      <c r="V302" t="b">
        <f t="shared" si="18"/>
        <v>0</v>
      </c>
      <c r="W302" t="b">
        <f t="shared" si="19"/>
        <v>0</v>
      </c>
    </row>
    <row r="303" spans="1:23" x14ac:dyDescent="0.25">
      <c r="A303">
        <v>293</v>
      </c>
      <c r="B303" s="24"/>
      <c r="C303" s="24"/>
      <c r="S303" t="e">
        <f t="shared" si="16"/>
        <v>#N/A</v>
      </c>
      <c r="T303" t="e">
        <f t="shared" si="17"/>
        <v>#N/A</v>
      </c>
      <c r="V303" t="b">
        <f t="shared" si="18"/>
        <v>0</v>
      </c>
      <c r="W303" t="b">
        <f t="shared" si="19"/>
        <v>0</v>
      </c>
    </row>
    <row r="304" spans="1:23" x14ac:dyDescent="0.25">
      <c r="A304">
        <v>294</v>
      </c>
      <c r="B304" s="24"/>
      <c r="C304" s="24"/>
      <c r="S304" t="e">
        <f t="shared" si="16"/>
        <v>#N/A</v>
      </c>
      <c r="T304" t="e">
        <f t="shared" si="17"/>
        <v>#N/A</v>
      </c>
      <c r="V304" t="b">
        <f t="shared" si="18"/>
        <v>0</v>
      </c>
      <c r="W304" t="b">
        <f t="shared" si="19"/>
        <v>0</v>
      </c>
    </row>
    <row r="305" spans="1:23" x14ac:dyDescent="0.25">
      <c r="A305">
        <v>295</v>
      </c>
      <c r="B305" s="24"/>
      <c r="C305" s="24"/>
      <c r="S305" t="e">
        <f t="shared" si="16"/>
        <v>#N/A</v>
      </c>
      <c r="T305" t="e">
        <f t="shared" si="17"/>
        <v>#N/A</v>
      </c>
      <c r="V305" t="b">
        <f t="shared" si="18"/>
        <v>0</v>
      </c>
      <c r="W305" t="b">
        <f t="shared" si="19"/>
        <v>0</v>
      </c>
    </row>
    <row r="306" spans="1:23" x14ac:dyDescent="0.25">
      <c r="A306">
        <v>296</v>
      </c>
      <c r="B306" s="24"/>
      <c r="C306" s="24"/>
      <c r="S306" t="e">
        <f t="shared" si="16"/>
        <v>#N/A</v>
      </c>
      <c r="T306" t="e">
        <f t="shared" si="17"/>
        <v>#N/A</v>
      </c>
      <c r="V306" t="b">
        <f t="shared" si="18"/>
        <v>0</v>
      </c>
      <c r="W306" t="b">
        <f t="shared" si="19"/>
        <v>0</v>
      </c>
    </row>
    <row r="307" spans="1:23" x14ac:dyDescent="0.25">
      <c r="A307">
        <v>297</v>
      </c>
      <c r="B307" s="24"/>
      <c r="C307" s="24"/>
      <c r="S307" t="e">
        <f t="shared" si="16"/>
        <v>#N/A</v>
      </c>
      <c r="T307" t="e">
        <f t="shared" si="17"/>
        <v>#N/A</v>
      </c>
      <c r="V307" t="b">
        <f t="shared" si="18"/>
        <v>0</v>
      </c>
      <c r="W307" t="b">
        <f t="shared" si="19"/>
        <v>0</v>
      </c>
    </row>
    <row r="308" spans="1:23" x14ac:dyDescent="0.25">
      <c r="A308">
        <v>298</v>
      </c>
      <c r="B308" s="24"/>
      <c r="C308" s="24"/>
      <c r="S308" t="e">
        <f t="shared" si="16"/>
        <v>#N/A</v>
      </c>
      <c r="T308" t="e">
        <f t="shared" si="17"/>
        <v>#N/A</v>
      </c>
      <c r="V308" t="b">
        <f t="shared" si="18"/>
        <v>0</v>
      </c>
      <c r="W308" t="b">
        <f t="shared" si="19"/>
        <v>0</v>
      </c>
    </row>
    <row r="309" spans="1:23" x14ac:dyDescent="0.25">
      <c r="A309">
        <v>299</v>
      </c>
      <c r="B309" s="24"/>
      <c r="C309" s="24"/>
      <c r="S309" t="e">
        <f t="shared" si="16"/>
        <v>#N/A</v>
      </c>
      <c r="T309" t="e">
        <f t="shared" si="17"/>
        <v>#N/A</v>
      </c>
      <c r="V309" t="b">
        <f t="shared" si="18"/>
        <v>0</v>
      </c>
      <c r="W309" t="b">
        <f t="shared" si="19"/>
        <v>0</v>
      </c>
    </row>
    <row r="310" spans="1:23" x14ac:dyDescent="0.25">
      <c r="A310">
        <v>300</v>
      </c>
      <c r="B310" s="24"/>
      <c r="C310" s="24"/>
      <c r="S310" t="e">
        <f t="shared" si="16"/>
        <v>#N/A</v>
      </c>
      <c r="T310" t="e">
        <f t="shared" si="17"/>
        <v>#N/A</v>
      </c>
      <c r="V310" t="b">
        <f t="shared" si="18"/>
        <v>0</v>
      </c>
      <c r="W310" t="b">
        <f t="shared" si="19"/>
        <v>0</v>
      </c>
    </row>
    <row r="311" spans="1:23" x14ac:dyDescent="0.25">
      <c r="A311">
        <v>301</v>
      </c>
      <c r="B311" s="24"/>
      <c r="C311" s="24"/>
      <c r="S311" t="e">
        <f t="shared" si="16"/>
        <v>#N/A</v>
      </c>
      <c r="T311" t="e">
        <f t="shared" si="17"/>
        <v>#N/A</v>
      </c>
      <c r="V311" t="b">
        <f t="shared" si="18"/>
        <v>0</v>
      </c>
      <c r="W311" t="b">
        <f t="shared" si="19"/>
        <v>0</v>
      </c>
    </row>
    <row r="312" spans="1:23" x14ac:dyDescent="0.25">
      <c r="A312">
        <v>302</v>
      </c>
      <c r="B312" s="24"/>
      <c r="C312" s="24"/>
      <c r="S312" t="e">
        <f t="shared" si="16"/>
        <v>#N/A</v>
      </c>
      <c r="T312" t="e">
        <f t="shared" si="17"/>
        <v>#N/A</v>
      </c>
      <c r="V312" t="b">
        <f t="shared" si="18"/>
        <v>0</v>
      </c>
      <c r="W312" t="b">
        <f t="shared" si="19"/>
        <v>0</v>
      </c>
    </row>
    <row r="313" spans="1:23" x14ac:dyDescent="0.25">
      <c r="A313">
        <v>303</v>
      </c>
      <c r="B313" s="24"/>
      <c r="C313" s="24"/>
      <c r="S313" t="e">
        <f t="shared" si="16"/>
        <v>#N/A</v>
      </c>
      <c r="T313" t="e">
        <f t="shared" si="17"/>
        <v>#N/A</v>
      </c>
      <c r="V313" t="b">
        <f t="shared" si="18"/>
        <v>0</v>
      </c>
      <c r="W313" t="b">
        <f t="shared" si="19"/>
        <v>0</v>
      </c>
    </row>
    <row r="314" spans="1:23" x14ac:dyDescent="0.25">
      <c r="A314">
        <v>304</v>
      </c>
      <c r="B314" s="24"/>
      <c r="C314" s="24"/>
      <c r="S314" t="e">
        <f t="shared" si="16"/>
        <v>#N/A</v>
      </c>
      <c r="T314" t="e">
        <f t="shared" si="17"/>
        <v>#N/A</v>
      </c>
      <c r="V314" t="b">
        <f t="shared" si="18"/>
        <v>0</v>
      </c>
      <c r="W314" t="b">
        <f t="shared" si="19"/>
        <v>0</v>
      </c>
    </row>
    <row r="315" spans="1:23" x14ac:dyDescent="0.25">
      <c r="A315">
        <v>305</v>
      </c>
      <c r="B315" s="24"/>
      <c r="C315" s="24"/>
      <c r="S315" t="e">
        <f t="shared" si="16"/>
        <v>#N/A</v>
      </c>
      <c r="T315" t="e">
        <f t="shared" si="17"/>
        <v>#N/A</v>
      </c>
      <c r="V315" t="b">
        <f t="shared" si="18"/>
        <v>0</v>
      </c>
      <c r="W315" t="b">
        <f t="shared" si="19"/>
        <v>0</v>
      </c>
    </row>
    <row r="316" spans="1:23" x14ac:dyDescent="0.25">
      <c r="A316">
        <v>306</v>
      </c>
      <c r="B316" s="24"/>
      <c r="C316" s="24"/>
      <c r="S316" t="e">
        <f t="shared" si="16"/>
        <v>#N/A</v>
      </c>
      <c r="T316" t="e">
        <f t="shared" si="17"/>
        <v>#N/A</v>
      </c>
      <c r="V316" t="b">
        <f t="shared" si="18"/>
        <v>0</v>
      </c>
      <c r="W316" t="b">
        <f t="shared" si="19"/>
        <v>0</v>
      </c>
    </row>
    <row r="317" spans="1:23" x14ac:dyDescent="0.25">
      <c r="A317">
        <v>307</v>
      </c>
      <c r="B317" s="24"/>
      <c r="C317" s="24"/>
      <c r="S317" t="e">
        <f t="shared" si="16"/>
        <v>#N/A</v>
      </c>
      <c r="T317" t="e">
        <f t="shared" si="17"/>
        <v>#N/A</v>
      </c>
      <c r="V317" t="b">
        <f t="shared" si="18"/>
        <v>0</v>
      </c>
      <c r="W317" t="b">
        <f t="shared" si="19"/>
        <v>0</v>
      </c>
    </row>
    <row r="318" spans="1:23" x14ac:dyDescent="0.25">
      <c r="A318">
        <v>308</v>
      </c>
      <c r="B318" s="24"/>
      <c r="C318" s="24"/>
      <c r="S318" t="e">
        <f t="shared" si="16"/>
        <v>#N/A</v>
      </c>
      <c r="T318" t="e">
        <f t="shared" si="17"/>
        <v>#N/A</v>
      </c>
      <c r="V318" t="b">
        <f t="shared" si="18"/>
        <v>0</v>
      </c>
      <c r="W318" t="b">
        <f t="shared" si="19"/>
        <v>0</v>
      </c>
    </row>
    <row r="319" spans="1:23" x14ac:dyDescent="0.25">
      <c r="A319">
        <v>309</v>
      </c>
      <c r="B319" s="24"/>
      <c r="C319" s="24"/>
      <c r="S319" t="e">
        <f t="shared" si="16"/>
        <v>#N/A</v>
      </c>
      <c r="T319" t="e">
        <f t="shared" si="17"/>
        <v>#N/A</v>
      </c>
      <c r="V319" t="b">
        <f t="shared" si="18"/>
        <v>0</v>
      </c>
      <c r="W319" t="b">
        <f t="shared" si="19"/>
        <v>0</v>
      </c>
    </row>
    <row r="320" spans="1:23" x14ac:dyDescent="0.25">
      <c r="A320">
        <v>310</v>
      </c>
      <c r="B320" s="24"/>
      <c r="C320" s="24"/>
      <c r="S320" t="e">
        <f t="shared" si="16"/>
        <v>#N/A</v>
      </c>
      <c r="T320" t="e">
        <f t="shared" si="17"/>
        <v>#N/A</v>
      </c>
      <c r="V320" t="b">
        <f t="shared" si="18"/>
        <v>0</v>
      </c>
      <c r="W320" t="b">
        <f t="shared" si="19"/>
        <v>0</v>
      </c>
    </row>
    <row r="321" spans="1:23" x14ac:dyDescent="0.25">
      <c r="A321">
        <v>311</v>
      </c>
      <c r="B321" s="24"/>
      <c r="C321" s="24"/>
      <c r="S321" t="e">
        <f t="shared" si="16"/>
        <v>#N/A</v>
      </c>
      <c r="T321" t="e">
        <f t="shared" si="17"/>
        <v>#N/A</v>
      </c>
      <c r="V321" t="b">
        <f t="shared" si="18"/>
        <v>0</v>
      </c>
      <c r="W321" t="b">
        <f t="shared" si="19"/>
        <v>0</v>
      </c>
    </row>
    <row r="322" spans="1:23" x14ac:dyDescent="0.25">
      <c r="A322">
        <v>312</v>
      </c>
      <c r="B322" s="24"/>
      <c r="C322" s="24"/>
      <c r="S322" t="e">
        <f t="shared" si="16"/>
        <v>#N/A</v>
      </c>
      <c r="T322" t="e">
        <f t="shared" si="17"/>
        <v>#N/A</v>
      </c>
      <c r="V322" t="b">
        <f t="shared" si="18"/>
        <v>0</v>
      </c>
      <c r="W322" t="b">
        <f t="shared" si="19"/>
        <v>0</v>
      </c>
    </row>
    <row r="323" spans="1:23" x14ac:dyDescent="0.25">
      <c r="A323">
        <v>313</v>
      </c>
      <c r="B323" s="24"/>
      <c r="C323" s="24"/>
      <c r="S323" t="e">
        <f t="shared" si="16"/>
        <v>#N/A</v>
      </c>
      <c r="T323" t="e">
        <f t="shared" si="17"/>
        <v>#N/A</v>
      </c>
      <c r="V323" t="b">
        <f t="shared" si="18"/>
        <v>0</v>
      </c>
      <c r="W323" t="b">
        <f t="shared" si="19"/>
        <v>0</v>
      </c>
    </row>
    <row r="324" spans="1:23" x14ac:dyDescent="0.25">
      <c r="A324">
        <v>314</v>
      </c>
      <c r="B324" s="24"/>
      <c r="C324" s="24"/>
      <c r="S324" t="e">
        <f t="shared" si="16"/>
        <v>#N/A</v>
      </c>
      <c r="T324" t="e">
        <f t="shared" si="17"/>
        <v>#N/A</v>
      </c>
      <c r="V324" t="b">
        <f t="shared" si="18"/>
        <v>0</v>
      </c>
      <c r="W324" t="b">
        <f t="shared" si="19"/>
        <v>0</v>
      </c>
    </row>
    <row r="325" spans="1:23" x14ac:dyDescent="0.25">
      <c r="A325">
        <v>315</v>
      </c>
      <c r="B325" s="24"/>
      <c r="C325" s="24"/>
      <c r="S325" t="e">
        <f t="shared" si="16"/>
        <v>#N/A</v>
      </c>
      <c r="T325" t="e">
        <f t="shared" si="17"/>
        <v>#N/A</v>
      </c>
      <c r="V325" t="b">
        <f t="shared" si="18"/>
        <v>0</v>
      </c>
      <c r="W325" t="b">
        <f t="shared" si="19"/>
        <v>0</v>
      </c>
    </row>
    <row r="326" spans="1:23" x14ac:dyDescent="0.25">
      <c r="A326">
        <v>316</v>
      </c>
      <c r="B326" s="24"/>
      <c r="C326" s="24"/>
      <c r="S326" t="e">
        <f t="shared" si="16"/>
        <v>#N/A</v>
      </c>
      <c r="T326" t="e">
        <f t="shared" si="17"/>
        <v>#N/A</v>
      </c>
      <c r="V326" t="b">
        <f t="shared" si="18"/>
        <v>0</v>
      </c>
      <c r="W326" t="b">
        <f t="shared" si="19"/>
        <v>0</v>
      </c>
    </row>
    <row r="327" spans="1:23" x14ac:dyDescent="0.25">
      <c r="A327">
        <v>317</v>
      </c>
      <c r="B327" s="24"/>
      <c r="C327" s="24"/>
      <c r="S327" t="e">
        <f t="shared" si="16"/>
        <v>#N/A</v>
      </c>
      <c r="T327" t="e">
        <f t="shared" si="17"/>
        <v>#N/A</v>
      </c>
      <c r="V327" t="b">
        <f t="shared" si="18"/>
        <v>0</v>
      </c>
      <c r="W327" t="b">
        <f t="shared" si="19"/>
        <v>0</v>
      </c>
    </row>
    <row r="328" spans="1:23" x14ac:dyDescent="0.25">
      <c r="A328">
        <v>318</v>
      </c>
      <c r="B328" s="24"/>
      <c r="C328" s="24"/>
      <c r="S328" t="e">
        <f t="shared" si="16"/>
        <v>#N/A</v>
      </c>
      <c r="T328" t="e">
        <f t="shared" si="17"/>
        <v>#N/A</v>
      </c>
      <c r="V328" t="b">
        <f t="shared" si="18"/>
        <v>0</v>
      </c>
      <c r="W328" t="b">
        <f t="shared" si="19"/>
        <v>0</v>
      </c>
    </row>
    <row r="329" spans="1:23" x14ac:dyDescent="0.25">
      <c r="A329">
        <v>319</v>
      </c>
      <c r="B329" s="24"/>
      <c r="C329" s="24"/>
      <c r="S329" t="e">
        <f t="shared" si="16"/>
        <v>#N/A</v>
      </c>
      <c r="T329" t="e">
        <f t="shared" si="17"/>
        <v>#N/A</v>
      </c>
      <c r="V329" t="b">
        <f t="shared" si="18"/>
        <v>0</v>
      </c>
      <c r="W329" t="b">
        <f t="shared" si="19"/>
        <v>0</v>
      </c>
    </row>
    <row r="330" spans="1:23" x14ac:dyDescent="0.25">
      <c r="A330">
        <v>320</v>
      </c>
      <c r="B330" s="24"/>
      <c r="C330" s="24"/>
      <c r="S330" t="e">
        <f t="shared" si="16"/>
        <v>#N/A</v>
      </c>
      <c r="T330" t="e">
        <f t="shared" si="17"/>
        <v>#N/A</v>
      </c>
      <c r="V330" t="b">
        <f t="shared" si="18"/>
        <v>0</v>
      </c>
      <c r="W330" t="b">
        <f t="shared" si="19"/>
        <v>0</v>
      </c>
    </row>
    <row r="331" spans="1:23" x14ac:dyDescent="0.25">
      <c r="A331">
        <v>321</v>
      </c>
      <c r="B331" s="24"/>
      <c r="C331" s="24"/>
      <c r="S331" t="e">
        <f t="shared" si="16"/>
        <v>#N/A</v>
      </c>
      <c r="T331" t="e">
        <f t="shared" si="17"/>
        <v>#N/A</v>
      </c>
      <c r="V331" t="b">
        <f t="shared" si="18"/>
        <v>0</v>
      </c>
      <c r="W331" t="b">
        <f t="shared" si="19"/>
        <v>0</v>
      </c>
    </row>
    <row r="332" spans="1:23" x14ac:dyDescent="0.25">
      <c r="A332">
        <v>322</v>
      </c>
      <c r="B332" s="24"/>
      <c r="C332" s="24"/>
      <c r="S332" t="e">
        <f t="shared" ref="S332:S395" si="20">_xlfn.RANK.AVG(B332,B$11:B$510,0)</f>
        <v>#N/A</v>
      </c>
      <c r="T332" t="e">
        <f t="shared" ref="T332:T395" si="21">_xlfn.RANK.AVG(C332,C$11:C$510,0)</f>
        <v>#N/A</v>
      </c>
      <c r="V332" t="b">
        <f t="shared" ref="V332:V395" si="22">IF($A332&lt;$Y$3,S332,FALSE)</f>
        <v>0</v>
      </c>
      <c r="W332" t="b">
        <f t="shared" ref="W332:W395" si="23">IF($A332&lt;$Y$3,T332,FALSE)</f>
        <v>0</v>
      </c>
    </row>
    <row r="333" spans="1:23" x14ac:dyDescent="0.25">
      <c r="A333">
        <v>323</v>
      </c>
      <c r="B333" s="24"/>
      <c r="C333" s="24"/>
      <c r="S333" t="e">
        <f t="shared" si="20"/>
        <v>#N/A</v>
      </c>
      <c r="T333" t="e">
        <f t="shared" si="21"/>
        <v>#N/A</v>
      </c>
      <c r="V333" t="b">
        <f t="shared" si="22"/>
        <v>0</v>
      </c>
      <c r="W333" t="b">
        <f t="shared" si="23"/>
        <v>0</v>
      </c>
    </row>
    <row r="334" spans="1:23" x14ac:dyDescent="0.25">
      <c r="A334">
        <v>324</v>
      </c>
      <c r="B334" s="24"/>
      <c r="C334" s="24"/>
      <c r="S334" t="e">
        <f t="shared" si="20"/>
        <v>#N/A</v>
      </c>
      <c r="T334" t="e">
        <f t="shared" si="21"/>
        <v>#N/A</v>
      </c>
      <c r="V334" t="b">
        <f t="shared" si="22"/>
        <v>0</v>
      </c>
      <c r="W334" t="b">
        <f t="shared" si="23"/>
        <v>0</v>
      </c>
    </row>
    <row r="335" spans="1:23" x14ac:dyDescent="0.25">
      <c r="A335">
        <v>325</v>
      </c>
      <c r="B335" s="24"/>
      <c r="C335" s="24"/>
      <c r="S335" t="e">
        <f t="shared" si="20"/>
        <v>#N/A</v>
      </c>
      <c r="T335" t="e">
        <f t="shared" si="21"/>
        <v>#N/A</v>
      </c>
      <c r="V335" t="b">
        <f t="shared" si="22"/>
        <v>0</v>
      </c>
      <c r="W335" t="b">
        <f t="shared" si="23"/>
        <v>0</v>
      </c>
    </row>
    <row r="336" spans="1:23" x14ac:dyDescent="0.25">
      <c r="A336">
        <v>326</v>
      </c>
      <c r="B336" s="24"/>
      <c r="C336" s="24"/>
      <c r="S336" t="e">
        <f t="shared" si="20"/>
        <v>#N/A</v>
      </c>
      <c r="T336" t="e">
        <f t="shared" si="21"/>
        <v>#N/A</v>
      </c>
      <c r="V336" t="b">
        <f t="shared" si="22"/>
        <v>0</v>
      </c>
      <c r="W336" t="b">
        <f t="shared" si="23"/>
        <v>0</v>
      </c>
    </row>
    <row r="337" spans="1:23" x14ac:dyDescent="0.25">
      <c r="A337">
        <v>327</v>
      </c>
      <c r="B337" s="24"/>
      <c r="C337" s="24"/>
      <c r="S337" t="e">
        <f t="shared" si="20"/>
        <v>#N/A</v>
      </c>
      <c r="T337" t="e">
        <f t="shared" si="21"/>
        <v>#N/A</v>
      </c>
      <c r="V337" t="b">
        <f t="shared" si="22"/>
        <v>0</v>
      </c>
      <c r="W337" t="b">
        <f t="shared" si="23"/>
        <v>0</v>
      </c>
    </row>
    <row r="338" spans="1:23" x14ac:dyDescent="0.25">
      <c r="A338">
        <v>328</v>
      </c>
      <c r="B338" s="24"/>
      <c r="C338" s="24"/>
      <c r="S338" t="e">
        <f t="shared" si="20"/>
        <v>#N/A</v>
      </c>
      <c r="T338" t="e">
        <f t="shared" si="21"/>
        <v>#N/A</v>
      </c>
      <c r="V338" t="b">
        <f t="shared" si="22"/>
        <v>0</v>
      </c>
      <c r="W338" t="b">
        <f t="shared" si="23"/>
        <v>0</v>
      </c>
    </row>
    <row r="339" spans="1:23" x14ac:dyDescent="0.25">
      <c r="A339">
        <v>329</v>
      </c>
      <c r="B339" s="24"/>
      <c r="C339" s="24"/>
      <c r="S339" t="e">
        <f t="shared" si="20"/>
        <v>#N/A</v>
      </c>
      <c r="T339" t="e">
        <f t="shared" si="21"/>
        <v>#N/A</v>
      </c>
      <c r="V339" t="b">
        <f t="shared" si="22"/>
        <v>0</v>
      </c>
      <c r="W339" t="b">
        <f t="shared" si="23"/>
        <v>0</v>
      </c>
    </row>
    <row r="340" spans="1:23" x14ac:dyDescent="0.25">
      <c r="A340">
        <v>330</v>
      </c>
      <c r="B340" s="24"/>
      <c r="C340" s="24"/>
      <c r="S340" t="e">
        <f t="shared" si="20"/>
        <v>#N/A</v>
      </c>
      <c r="T340" t="e">
        <f t="shared" si="21"/>
        <v>#N/A</v>
      </c>
      <c r="V340" t="b">
        <f t="shared" si="22"/>
        <v>0</v>
      </c>
      <c r="W340" t="b">
        <f t="shared" si="23"/>
        <v>0</v>
      </c>
    </row>
    <row r="341" spans="1:23" x14ac:dyDescent="0.25">
      <c r="A341">
        <v>331</v>
      </c>
      <c r="B341" s="24"/>
      <c r="C341" s="24"/>
      <c r="S341" t="e">
        <f t="shared" si="20"/>
        <v>#N/A</v>
      </c>
      <c r="T341" t="e">
        <f t="shared" si="21"/>
        <v>#N/A</v>
      </c>
      <c r="V341" t="b">
        <f t="shared" si="22"/>
        <v>0</v>
      </c>
      <c r="W341" t="b">
        <f t="shared" si="23"/>
        <v>0</v>
      </c>
    </row>
    <row r="342" spans="1:23" x14ac:dyDescent="0.25">
      <c r="A342">
        <v>332</v>
      </c>
      <c r="B342" s="24"/>
      <c r="C342" s="24"/>
      <c r="S342" t="e">
        <f t="shared" si="20"/>
        <v>#N/A</v>
      </c>
      <c r="T342" t="e">
        <f t="shared" si="21"/>
        <v>#N/A</v>
      </c>
      <c r="V342" t="b">
        <f t="shared" si="22"/>
        <v>0</v>
      </c>
      <c r="W342" t="b">
        <f t="shared" si="23"/>
        <v>0</v>
      </c>
    </row>
    <row r="343" spans="1:23" x14ac:dyDescent="0.25">
      <c r="A343">
        <v>333</v>
      </c>
      <c r="B343" s="24"/>
      <c r="C343" s="24"/>
      <c r="S343" t="e">
        <f t="shared" si="20"/>
        <v>#N/A</v>
      </c>
      <c r="T343" t="e">
        <f t="shared" si="21"/>
        <v>#N/A</v>
      </c>
      <c r="V343" t="b">
        <f t="shared" si="22"/>
        <v>0</v>
      </c>
      <c r="W343" t="b">
        <f t="shared" si="23"/>
        <v>0</v>
      </c>
    </row>
    <row r="344" spans="1:23" x14ac:dyDescent="0.25">
      <c r="A344">
        <v>334</v>
      </c>
      <c r="B344" s="24"/>
      <c r="C344" s="24"/>
      <c r="S344" t="e">
        <f t="shared" si="20"/>
        <v>#N/A</v>
      </c>
      <c r="T344" t="e">
        <f t="shared" si="21"/>
        <v>#N/A</v>
      </c>
      <c r="V344" t="b">
        <f t="shared" si="22"/>
        <v>0</v>
      </c>
      <c r="W344" t="b">
        <f t="shared" si="23"/>
        <v>0</v>
      </c>
    </row>
    <row r="345" spans="1:23" x14ac:dyDescent="0.25">
      <c r="A345">
        <v>335</v>
      </c>
      <c r="B345" s="24"/>
      <c r="C345" s="24"/>
      <c r="S345" t="e">
        <f t="shared" si="20"/>
        <v>#N/A</v>
      </c>
      <c r="T345" t="e">
        <f t="shared" si="21"/>
        <v>#N/A</v>
      </c>
      <c r="V345" t="b">
        <f t="shared" si="22"/>
        <v>0</v>
      </c>
      <c r="W345" t="b">
        <f t="shared" si="23"/>
        <v>0</v>
      </c>
    </row>
    <row r="346" spans="1:23" x14ac:dyDescent="0.25">
      <c r="A346">
        <v>336</v>
      </c>
      <c r="B346" s="24"/>
      <c r="C346" s="24"/>
      <c r="S346" t="e">
        <f t="shared" si="20"/>
        <v>#N/A</v>
      </c>
      <c r="T346" t="e">
        <f t="shared" si="21"/>
        <v>#N/A</v>
      </c>
      <c r="V346" t="b">
        <f t="shared" si="22"/>
        <v>0</v>
      </c>
      <c r="W346" t="b">
        <f t="shared" si="23"/>
        <v>0</v>
      </c>
    </row>
    <row r="347" spans="1:23" x14ac:dyDescent="0.25">
      <c r="A347">
        <v>337</v>
      </c>
      <c r="B347" s="24"/>
      <c r="C347" s="24"/>
      <c r="S347" t="e">
        <f t="shared" si="20"/>
        <v>#N/A</v>
      </c>
      <c r="T347" t="e">
        <f t="shared" si="21"/>
        <v>#N/A</v>
      </c>
      <c r="V347" t="b">
        <f t="shared" si="22"/>
        <v>0</v>
      </c>
      <c r="W347" t="b">
        <f t="shared" si="23"/>
        <v>0</v>
      </c>
    </row>
    <row r="348" spans="1:23" x14ac:dyDescent="0.25">
      <c r="A348">
        <v>338</v>
      </c>
      <c r="B348" s="24"/>
      <c r="C348" s="24"/>
      <c r="S348" t="e">
        <f t="shared" si="20"/>
        <v>#N/A</v>
      </c>
      <c r="T348" t="e">
        <f t="shared" si="21"/>
        <v>#N/A</v>
      </c>
      <c r="V348" t="b">
        <f t="shared" si="22"/>
        <v>0</v>
      </c>
      <c r="W348" t="b">
        <f t="shared" si="23"/>
        <v>0</v>
      </c>
    </row>
    <row r="349" spans="1:23" x14ac:dyDescent="0.25">
      <c r="A349">
        <v>339</v>
      </c>
      <c r="B349" s="24"/>
      <c r="C349" s="24"/>
      <c r="S349" t="e">
        <f t="shared" si="20"/>
        <v>#N/A</v>
      </c>
      <c r="T349" t="e">
        <f t="shared" si="21"/>
        <v>#N/A</v>
      </c>
      <c r="V349" t="b">
        <f t="shared" si="22"/>
        <v>0</v>
      </c>
      <c r="W349" t="b">
        <f t="shared" si="23"/>
        <v>0</v>
      </c>
    </row>
    <row r="350" spans="1:23" x14ac:dyDescent="0.25">
      <c r="A350">
        <v>340</v>
      </c>
      <c r="B350" s="24"/>
      <c r="C350" s="24"/>
      <c r="S350" t="e">
        <f t="shared" si="20"/>
        <v>#N/A</v>
      </c>
      <c r="T350" t="e">
        <f t="shared" si="21"/>
        <v>#N/A</v>
      </c>
      <c r="V350" t="b">
        <f t="shared" si="22"/>
        <v>0</v>
      </c>
      <c r="W350" t="b">
        <f t="shared" si="23"/>
        <v>0</v>
      </c>
    </row>
    <row r="351" spans="1:23" x14ac:dyDescent="0.25">
      <c r="A351">
        <v>341</v>
      </c>
      <c r="B351" s="24"/>
      <c r="C351" s="24"/>
      <c r="S351" t="e">
        <f t="shared" si="20"/>
        <v>#N/A</v>
      </c>
      <c r="T351" t="e">
        <f t="shared" si="21"/>
        <v>#N/A</v>
      </c>
      <c r="V351" t="b">
        <f t="shared" si="22"/>
        <v>0</v>
      </c>
      <c r="W351" t="b">
        <f t="shared" si="23"/>
        <v>0</v>
      </c>
    </row>
    <row r="352" spans="1:23" x14ac:dyDescent="0.25">
      <c r="A352">
        <v>342</v>
      </c>
      <c r="B352" s="24"/>
      <c r="C352" s="24"/>
      <c r="S352" t="e">
        <f t="shared" si="20"/>
        <v>#N/A</v>
      </c>
      <c r="T352" t="e">
        <f t="shared" si="21"/>
        <v>#N/A</v>
      </c>
      <c r="V352" t="b">
        <f t="shared" si="22"/>
        <v>0</v>
      </c>
      <c r="W352" t="b">
        <f t="shared" si="23"/>
        <v>0</v>
      </c>
    </row>
    <row r="353" spans="1:23" x14ac:dyDescent="0.25">
      <c r="A353">
        <v>343</v>
      </c>
      <c r="B353" s="24"/>
      <c r="C353" s="24"/>
      <c r="S353" t="e">
        <f t="shared" si="20"/>
        <v>#N/A</v>
      </c>
      <c r="T353" t="e">
        <f t="shared" si="21"/>
        <v>#N/A</v>
      </c>
      <c r="V353" t="b">
        <f t="shared" si="22"/>
        <v>0</v>
      </c>
      <c r="W353" t="b">
        <f t="shared" si="23"/>
        <v>0</v>
      </c>
    </row>
    <row r="354" spans="1:23" x14ac:dyDescent="0.25">
      <c r="A354">
        <v>344</v>
      </c>
      <c r="B354" s="24"/>
      <c r="C354" s="24"/>
      <c r="S354" t="e">
        <f t="shared" si="20"/>
        <v>#N/A</v>
      </c>
      <c r="T354" t="e">
        <f t="shared" si="21"/>
        <v>#N/A</v>
      </c>
      <c r="V354" t="b">
        <f t="shared" si="22"/>
        <v>0</v>
      </c>
      <c r="W354" t="b">
        <f t="shared" si="23"/>
        <v>0</v>
      </c>
    </row>
    <row r="355" spans="1:23" x14ac:dyDescent="0.25">
      <c r="A355">
        <v>345</v>
      </c>
      <c r="B355" s="24"/>
      <c r="C355" s="24"/>
      <c r="S355" t="e">
        <f t="shared" si="20"/>
        <v>#N/A</v>
      </c>
      <c r="T355" t="e">
        <f t="shared" si="21"/>
        <v>#N/A</v>
      </c>
      <c r="V355" t="b">
        <f t="shared" si="22"/>
        <v>0</v>
      </c>
      <c r="W355" t="b">
        <f t="shared" si="23"/>
        <v>0</v>
      </c>
    </row>
    <row r="356" spans="1:23" x14ac:dyDescent="0.25">
      <c r="A356">
        <v>346</v>
      </c>
      <c r="B356" s="24"/>
      <c r="C356" s="24"/>
      <c r="S356" t="e">
        <f t="shared" si="20"/>
        <v>#N/A</v>
      </c>
      <c r="T356" t="e">
        <f t="shared" si="21"/>
        <v>#N/A</v>
      </c>
      <c r="V356" t="b">
        <f t="shared" si="22"/>
        <v>0</v>
      </c>
      <c r="W356" t="b">
        <f t="shared" si="23"/>
        <v>0</v>
      </c>
    </row>
    <row r="357" spans="1:23" x14ac:dyDescent="0.25">
      <c r="A357">
        <v>347</v>
      </c>
      <c r="B357" s="24"/>
      <c r="C357" s="24"/>
      <c r="S357" t="e">
        <f t="shared" si="20"/>
        <v>#N/A</v>
      </c>
      <c r="T357" t="e">
        <f t="shared" si="21"/>
        <v>#N/A</v>
      </c>
      <c r="V357" t="b">
        <f t="shared" si="22"/>
        <v>0</v>
      </c>
      <c r="W357" t="b">
        <f t="shared" si="23"/>
        <v>0</v>
      </c>
    </row>
    <row r="358" spans="1:23" x14ac:dyDescent="0.25">
      <c r="A358">
        <v>348</v>
      </c>
      <c r="B358" s="24"/>
      <c r="C358" s="24"/>
      <c r="S358" t="e">
        <f t="shared" si="20"/>
        <v>#N/A</v>
      </c>
      <c r="T358" t="e">
        <f t="shared" si="21"/>
        <v>#N/A</v>
      </c>
      <c r="V358" t="b">
        <f t="shared" si="22"/>
        <v>0</v>
      </c>
      <c r="W358" t="b">
        <f t="shared" si="23"/>
        <v>0</v>
      </c>
    </row>
    <row r="359" spans="1:23" x14ac:dyDescent="0.25">
      <c r="A359">
        <v>349</v>
      </c>
      <c r="B359" s="24"/>
      <c r="C359" s="24"/>
      <c r="S359" t="e">
        <f t="shared" si="20"/>
        <v>#N/A</v>
      </c>
      <c r="T359" t="e">
        <f t="shared" si="21"/>
        <v>#N/A</v>
      </c>
      <c r="V359" t="b">
        <f t="shared" si="22"/>
        <v>0</v>
      </c>
      <c r="W359" t="b">
        <f t="shared" si="23"/>
        <v>0</v>
      </c>
    </row>
    <row r="360" spans="1:23" x14ac:dyDescent="0.25">
      <c r="A360">
        <v>350</v>
      </c>
      <c r="B360" s="24"/>
      <c r="C360" s="24"/>
      <c r="S360" t="e">
        <f t="shared" si="20"/>
        <v>#N/A</v>
      </c>
      <c r="T360" t="e">
        <f t="shared" si="21"/>
        <v>#N/A</v>
      </c>
      <c r="V360" t="b">
        <f t="shared" si="22"/>
        <v>0</v>
      </c>
      <c r="W360" t="b">
        <f t="shared" si="23"/>
        <v>0</v>
      </c>
    </row>
    <row r="361" spans="1:23" x14ac:dyDescent="0.25">
      <c r="A361">
        <v>351</v>
      </c>
      <c r="B361" s="24"/>
      <c r="C361" s="24"/>
      <c r="S361" t="e">
        <f t="shared" si="20"/>
        <v>#N/A</v>
      </c>
      <c r="T361" t="e">
        <f t="shared" si="21"/>
        <v>#N/A</v>
      </c>
      <c r="V361" t="b">
        <f t="shared" si="22"/>
        <v>0</v>
      </c>
      <c r="W361" t="b">
        <f t="shared" si="23"/>
        <v>0</v>
      </c>
    </row>
    <row r="362" spans="1:23" x14ac:dyDescent="0.25">
      <c r="A362">
        <v>352</v>
      </c>
      <c r="B362" s="24"/>
      <c r="C362" s="24"/>
      <c r="S362" t="e">
        <f t="shared" si="20"/>
        <v>#N/A</v>
      </c>
      <c r="T362" t="e">
        <f t="shared" si="21"/>
        <v>#N/A</v>
      </c>
      <c r="V362" t="b">
        <f t="shared" si="22"/>
        <v>0</v>
      </c>
      <c r="W362" t="b">
        <f t="shared" si="23"/>
        <v>0</v>
      </c>
    </row>
    <row r="363" spans="1:23" x14ac:dyDescent="0.25">
      <c r="A363">
        <v>353</v>
      </c>
      <c r="B363" s="24"/>
      <c r="C363" s="24"/>
      <c r="S363" t="e">
        <f t="shared" si="20"/>
        <v>#N/A</v>
      </c>
      <c r="T363" t="e">
        <f t="shared" si="21"/>
        <v>#N/A</v>
      </c>
      <c r="V363" t="b">
        <f t="shared" si="22"/>
        <v>0</v>
      </c>
      <c r="W363" t="b">
        <f t="shared" si="23"/>
        <v>0</v>
      </c>
    </row>
    <row r="364" spans="1:23" x14ac:dyDescent="0.25">
      <c r="A364">
        <v>354</v>
      </c>
      <c r="B364" s="24"/>
      <c r="C364" s="24"/>
      <c r="S364" t="e">
        <f t="shared" si="20"/>
        <v>#N/A</v>
      </c>
      <c r="T364" t="e">
        <f t="shared" si="21"/>
        <v>#N/A</v>
      </c>
      <c r="V364" t="b">
        <f t="shared" si="22"/>
        <v>0</v>
      </c>
      <c r="W364" t="b">
        <f t="shared" si="23"/>
        <v>0</v>
      </c>
    </row>
    <row r="365" spans="1:23" x14ac:dyDescent="0.25">
      <c r="A365">
        <v>355</v>
      </c>
      <c r="B365" s="24"/>
      <c r="C365" s="24"/>
      <c r="S365" t="e">
        <f t="shared" si="20"/>
        <v>#N/A</v>
      </c>
      <c r="T365" t="e">
        <f t="shared" si="21"/>
        <v>#N/A</v>
      </c>
      <c r="V365" t="b">
        <f t="shared" si="22"/>
        <v>0</v>
      </c>
      <c r="W365" t="b">
        <f t="shared" si="23"/>
        <v>0</v>
      </c>
    </row>
    <row r="366" spans="1:23" x14ac:dyDescent="0.25">
      <c r="A366">
        <v>356</v>
      </c>
      <c r="B366" s="24"/>
      <c r="C366" s="24"/>
      <c r="S366" t="e">
        <f t="shared" si="20"/>
        <v>#N/A</v>
      </c>
      <c r="T366" t="e">
        <f t="shared" si="21"/>
        <v>#N/A</v>
      </c>
      <c r="V366" t="b">
        <f t="shared" si="22"/>
        <v>0</v>
      </c>
      <c r="W366" t="b">
        <f t="shared" si="23"/>
        <v>0</v>
      </c>
    </row>
    <row r="367" spans="1:23" x14ac:dyDescent="0.25">
      <c r="A367">
        <v>357</v>
      </c>
      <c r="B367" s="24"/>
      <c r="C367" s="24"/>
      <c r="S367" t="e">
        <f t="shared" si="20"/>
        <v>#N/A</v>
      </c>
      <c r="T367" t="e">
        <f t="shared" si="21"/>
        <v>#N/A</v>
      </c>
      <c r="V367" t="b">
        <f t="shared" si="22"/>
        <v>0</v>
      </c>
      <c r="W367" t="b">
        <f t="shared" si="23"/>
        <v>0</v>
      </c>
    </row>
    <row r="368" spans="1:23" x14ac:dyDescent="0.25">
      <c r="A368">
        <v>358</v>
      </c>
      <c r="B368" s="24"/>
      <c r="C368" s="24"/>
      <c r="S368" t="e">
        <f t="shared" si="20"/>
        <v>#N/A</v>
      </c>
      <c r="T368" t="e">
        <f t="shared" si="21"/>
        <v>#N/A</v>
      </c>
      <c r="V368" t="b">
        <f t="shared" si="22"/>
        <v>0</v>
      </c>
      <c r="W368" t="b">
        <f t="shared" si="23"/>
        <v>0</v>
      </c>
    </row>
    <row r="369" spans="1:23" x14ac:dyDescent="0.25">
      <c r="A369">
        <v>359</v>
      </c>
      <c r="B369" s="24"/>
      <c r="C369" s="24"/>
      <c r="S369" t="e">
        <f t="shared" si="20"/>
        <v>#N/A</v>
      </c>
      <c r="T369" t="e">
        <f t="shared" si="21"/>
        <v>#N/A</v>
      </c>
      <c r="V369" t="b">
        <f t="shared" si="22"/>
        <v>0</v>
      </c>
      <c r="W369" t="b">
        <f t="shared" si="23"/>
        <v>0</v>
      </c>
    </row>
    <row r="370" spans="1:23" x14ac:dyDescent="0.25">
      <c r="A370">
        <v>360</v>
      </c>
      <c r="B370" s="24"/>
      <c r="C370" s="24"/>
      <c r="S370" t="e">
        <f t="shared" si="20"/>
        <v>#N/A</v>
      </c>
      <c r="T370" t="e">
        <f t="shared" si="21"/>
        <v>#N/A</v>
      </c>
      <c r="V370" t="b">
        <f t="shared" si="22"/>
        <v>0</v>
      </c>
      <c r="W370" t="b">
        <f t="shared" si="23"/>
        <v>0</v>
      </c>
    </row>
    <row r="371" spans="1:23" x14ac:dyDescent="0.25">
      <c r="A371">
        <v>361</v>
      </c>
      <c r="B371" s="24"/>
      <c r="C371" s="24"/>
      <c r="S371" t="e">
        <f t="shared" si="20"/>
        <v>#N/A</v>
      </c>
      <c r="T371" t="e">
        <f t="shared" si="21"/>
        <v>#N/A</v>
      </c>
      <c r="V371" t="b">
        <f t="shared" si="22"/>
        <v>0</v>
      </c>
      <c r="W371" t="b">
        <f t="shared" si="23"/>
        <v>0</v>
      </c>
    </row>
    <row r="372" spans="1:23" x14ac:dyDescent="0.25">
      <c r="A372">
        <v>362</v>
      </c>
      <c r="B372" s="24"/>
      <c r="C372" s="24"/>
      <c r="S372" t="e">
        <f t="shared" si="20"/>
        <v>#N/A</v>
      </c>
      <c r="T372" t="e">
        <f t="shared" si="21"/>
        <v>#N/A</v>
      </c>
      <c r="V372" t="b">
        <f t="shared" si="22"/>
        <v>0</v>
      </c>
      <c r="W372" t="b">
        <f t="shared" si="23"/>
        <v>0</v>
      </c>
    </row>
    <row r="373" spans="1:23" x14ac:dyDescent="0.25">
      <c r="A373">
        <v>363</v>
      </c>
      <c r="B373" s="24"/>
      <c r="C373" s="24"/>
      <c r="S373" t="e">
        <f t="shared" si="20"/>
        <v>#N/A</v>
      </c>
      <c r="T373" t="e">
        <f t="shared" si="21"/>
        <v>#N/A</v>
      </c>
      <c r="V373" t="b">
        <f t="shared" si="22"/>
        <v>0</v>
      </c>
      <c r="W373" t="b">
        <f t="shared" si="23"/>
        <v>0</v>
      </c>
    </row>
    <row r="374" spans="1:23" x14ac:dyDescent="0.25">
      <c r="A374">
        <v>364</v>
      </c>
      <c r="B374" s="24"/>
      <c r="C374" s="24"/>
      <c r="S374" t="e">
        <f t="shared" si="20"/>
        <v>#N/A</v>
      </c>
      <c r="T374" t="e">
        <f t="shared" si="21"/>
        <v>#N/A</v>
      </c>
      <c r="V374" t="b">
        <f t="shared" si="22"/>
        <v>0</v>
      </c>
      <c r="W374" t="b">
        <f t="shared" si="23"/>
        <v>0</v>
      </c>
    </row>
    <row r="375" spans="1:23" x14ac:dyDescent="0.25">
      <c r="A375">
        <v>365</v>
      </c>
      <c r="B375" s="24"/>
      <c r="C375" s="24"/>
      <c r="S375" t="e">
        <f t="shared" si="20"/>
        <v>#N/A</v>
      </c>
      <c r="T375" t="e">
        <f t="shared" si="21"/>
        <v>#N/A</v>
      </c>
      <c r="V375" t="b">
        <f t="shared" si="22"/>
        <v>0</v>
      </c>
      <c r="W375" t="b">
        <f t="shared" si="23"/>
        <v>0</v>
      </c>
    </row>
    <row r="376" spans="1:23" x14ac:dyDescent="0.25">
      <c r="A376">
        <v>366</v>
      </c>
      <c r="B376" s="24"/>
      <c r="C376" s="24"/>
      <c r="S376" t="e">
        <f t="shared" si="20"/>
        <v>#N/A</v>
      </c>
      <c r="T376" t="e">
        <f t="shared" si="21"/>
        <v>#N/A</v>
      </c>
      <c r="V376" t="b">
        <f t="shared" si="22"/>
        <v>0</v>
      </c>
      <c r="W376" t="b">
        <f t="shared" si="23"/>
        <v>0</v>
      </c>
    </row>
    <row r="377" spans="1:23" x14ac:dyDescent="0.25">
      <c r="A377">
        <v>367</v>
      </c>
      <c r="B377" s="24"/>
      <c r="C377" s="24"/>
      <c r="S377" t="e">
        <f t="shared" si="20"/>
        <v>#N/A</v>
      </c>
      <c r="T377" t="e">
        <f t="shared" si="21"/>
        <v>#N/A</v>
      </c>
      <c r="V377" t="b">
        <f t="shared" si="22"/>
        <v>0</v>
      </c>
      <c r="W377" t="b">
        <f t="shared" si="23"/>
        <v>0</v>
      </c>
    </row>
    <row r="378" spans="1:23" x14ac:dyDescent="0.25">
      <c r="A378">
        <v>368</v>
      </c>
      <c r="B378" s="24"/>
      <c r="C378" s="24"/>
      <c r="S378" t="e">
        <f t="shared" si="20"/>
        <v>#N/A</v>
      </c>
      <c r="T378" t="e">
        <f t="shared" si="21"/>
        <v>#N/A</v>
      </c>
      <c r="V378" t="b">
        <f t="shared" si="22"/>
        <v>0</v>
      </c>
      <c r="W378" t="b">
        <f t="shared" si="23"/>
        <v>0</v>
      </c>
    </row>
    <row r="379" spans="1:23" x14ac:dyDescent="0.25">
      <c r="A379">
        <v>369</v>
      </c>
      <c r="B379" s="24"/>
      <c r="C379" s="24"/>
      <c r="S379" t="e">
        <f t="shared" si="20"/>
        <v>#N/A</v>
      </c>
      <c r="T379" t="e">
        <f t="shared" si="21"/>
        <v>#N/A</v>
      </c>
      <c r="V379" t="b">
        <f t="shared" si="22"/>
        <v>0</v>
      </c>
      <c r="W379" t="b">
        <f t="shared" si="23"/>
        <v>0</v>
      </c>
    </row>
    <row r="380" spans="1:23" x14ac:dyDescent="0.25">
      <c r="A380">
        <v>370</v>
      </c>
      <c r="B380" s="24"/>
      <c r="C380" s="24"/>
      <c r="S380" t="e">
        <f t="shared" si="20"/>
        <v>#N/A</v>
      </c>
      <c r="T380" t="e">
        <f t="shared" si="21"/>
        <v>#N/A</v>
      </c>
      <c r="V380" t="b">
        <f t="shared" si="22"/>
        <v>0</v>
      </c>
      <c r="W380" t="b">
        <f t="shared" si="23"/>
        <v>0</v>
      </c>
    </row>
    <row r="381" spans="1:23" x14ac:dyDescent="0.25">
      <c r="A381">
        <v>371</v>
      </c>
      <c r="B381" s="24"/>
      <c r="C381" s="24"/>
      <c r="S381" t="e">
        <f t="shared" si="20"/>
        <v>#N/A</v>
      </c>
      <c r="T381" t="e">
        <f t="shared" si="21"/>
        <v>#N/A</v>
      </c>
      <c r="V381" t="b">
        <f t="shared" si="22"/>
        <v>0</v>
      </c>
      <c r="W381" t="b">
        <f t="shared" si="23"/>
        <v>0</v>
      </c>
    </row>
    <row r="382" spans="1:23" x14ac:dyDescent="0.25">
      <c r="A382">
        <v>372</v>
      </c>
      <c r="B382" s="24"/>
      <c r="C382" s="24"/>
      <c r="S382" t="e">
        <f t="shared" si="20"/>
        <v>#N/A</v>
      </c>
      <c r="T382" t="e">
        <f t="shared" si="21"/>
        <v>#N/A</v>
      </c>
      <c r="V382" t="b">
        <f t="shared" si="22"/>
        <v>0</v>
      </c>
      <c r="W382" t="b">
        <f t="shared" si="23"/>
        <v>0</v>
      </c>
    </row>
    <row r="383" spans="1:23" x14ac:dyDescent="0.25">
      <c r="A383">
        <v>373</v>
      </c>
      <c r="B383" s="24"/>
      <c r="C383" s="24"/>
      <c r="S383" t="e">
        <f t="shared" si="20"/>
        <v>#N/A</v>
      </c>
      <c r="T383" t="e">
        <f t="shared" si="21"/>
        <v>#N/A</v>
      </c>
      <c r="V383" t="b">
        <f t="shared" si="22"/>
        <v>0</v>
      </c>
      <c r="W383" t="b">
        <f t="shared" si="23"/>
        <v>0</v>
      </c>
    </row>
    <row r="384" spans="1:23" x14ac:dyDescent="0.25">
      <c r="A384">
        <v>374</v>
      </c>
      <c r="B384" s="24"/>
      <c r="C384" s="24"/>
      <c r="S384" t="e">
        <f t="shared" si="20"/>
        <v>#N/A</v>
      </c>
      <c r="T384" t="e">
        <f t="shared" si="21"/>
        <v>#N/A</v>
      </c>
      <c r="V384" t="b">
        <f t="shared" si="22"/>
        <v>0</v>
      </c>
      <c r="W384" t="b">
        <f t="shared" si="23"/>
        <v>0</v>
      </c>
    </row>
    <row r="385" spans="1:23" x14ac:dyDescent="0.25">
      <c r="A385">
        <v>375</v>
      </c>
      <c r="B385" s="24"/>
      <c r="C385" s="24"/>
      <c r="S385" t="e">
        <f t="shared" si="20"/>
        <v>#N/A</v>
      </c>
      <c r="T385" t="e">
        <f t="shared" si="21"/>
        <v>#N/A</v>
      </c>
      <c r="V385" t="b">
        <f t="shared" si="22"/>
        <v>0</v>
      </c>
      <c r="W385" t="b">
        <f t="shared" si="23"/>
        <v>0</v>
      </c>
    </row>
    <row r="386" spans="1:23" x14ac:dyDescent="0.25">
      <c r="A386">
        <v>376</v>
      </c>
      <c r="B386" s="24"/>
      <c r="C386" s="24"/>
      <c r="S386" t="e">
        <f t="shared" si="20"/>
        <v>#N/A</v>
      </c>
      <c r="T386" t="e">
        <f t="shared" si="21"/>
        <v>#N/A</v>
      </c>
      <c r="V386" t="b">
        <f t="shared" si="22"/>
        <v>0</v>
      </c>
      <c r="W386" t="b">
        <f t="shared" si="23"/>
        <v>0</v>
      </c>
    </row>
    <row r="387" spans="1:23" x14ac:dyDescent="0.25">
      <c r="A387">
        <v>377</v>
      </c>
      <c r="B387" s="24"/>
      <c r="C387" s="24"/>
      <c r="S387" t="e">
        <f t="shared" si="20"/>
        <v>#N/A</v>
      </c>
      <c r="T387" t="e">
        <f t="shared" si="21"/>
        <v>#N/A</v>
      </c>
      <c r="V387" t="b">
        <f t="shared" si="22"/>
        <v>0</v>
      </c>
      <c r="W387" t="b">
        <f t="shared" si="23"/>
        <v>0</v>
      </c>
    </row>
    <row r="388" spans="1:23" x14ac:dyDescent="0.25">
      <c r="A388">
        <v>378</v>
      </c>
      <c r="B388" s="24"/>
      <c r="C388" s="24"/>
      <c r="S388" t="e">
        <f t="shared" si="20"/>
        <v>#N/A</v>
      </c>
      <c r="T388" t="e">
        <f t="shared" si="21"/>
        <v>#N/A</v>
      </c>
      <c r="V388" t="b">
        <f t="shared" si="22"/>
        <v>0</v>
      </c>
      <c r="W388" t="b">
        <f t="shared" si="23"/>
        <v>0</v>
      </c>
    </row>
    <row r="389" spans="1:23" x14ac:dyDescent="0.25">
      <c r="A389">
        <v>379</v>
      </c>
      <c r="B389" s="24"/>
      <c r="C389" s="24"/>
      <c r="S389" t="e">
        <f t="shared" si="20"/>
        <v>#N/A</v>
      </c>
      <c r="T389" t="e">
        <f t="shared" si="21"/>
        <v>#N/A</v>
      </c>
      <c r="V389" t="b">
        <f t="shared" si="22"/>
        <v>0</v>
      </c>
      <c r="W389" t="b">
        <f t="shared" si="23"/>
        <v>0</v>
      </c>
    </row>
    <row r="390" spans="1:23" x14ac:dyDescent="0.25">
      <c r="A390">
        <v>380</v>
      </c>
      <c r="B390" s="24"/>
      <c r="C390" s="24"/>
      <c r="S390" t="e">
        <f t="shared" si="20"/>
        <v>#N/A</v>
      </c>
      <c r="T390" t="e">
        <f t="shared" si="21"/>
        <v>#N/A</v>
      </c>
      <c r="V390" t="b">
        <f t="shared" si="22"/>
        <v>0</v>
      </c>
      <c r="W390" t="b">
        <f t="shared" si="23"/>
        <v>0</v>
      </c>
    </row>
    <row r="391" spans="1:23" x14ac:dyDescent="0.25">
      <c r="A391">
        <v>381</v>
      </c>
      <c r="B391" s="24"/>
      <c r="C391" s="24"/>
      <c r="S391" t="e">
        <f t="shared" si="20"/>
        <v>#N/A</v>
      </c>
      <c r="T391" t="e">
        <f t="shared" si="21"/>
        <v>#N/A</v>
      </c>
      <c r="V391" t="b">
        <f t="shared" si="22"/>
        <v>0</v>
      </c>
      <c r="W391" t="b">
        <f t="shared" si="23"/>
        <v>0</v>
      </c>
    </row>
    <row r="392" spans="1:23" x14ac:dyDescent="0.25">
      <c r="A392">
        <v>382</v>
      </c>
      <c r="B392" s="24"/>
      <c r="C392" s="24"/>
      <c r="S392" t="e">
        <f t="shared" si="20"/>
        <v>#N/A</v>
      </c>
      <c r="T392" t="e">
        <f t="shared" si="21"/>
        <v>#N/A</v>
      </c>
      <c r="V392" t="b">
        <f t="shared" si="22"/>
        <v>0</v>
      </c>
      <c r="W392" t="b">
        <f t="shared" si="23"/>
        <v>0</v>
      </c>
    </row>
    <row r="393" spans="1:23" x14ac:dyDescent="0.25">
      <c r="A393">
        <v>383</v>
      </c>
      <c r="B393" s="24"/>
      <c r="C393" s="24"/>
      <c r="S393" t="e">
        <f t="shared" si="20"/>
        <v>#N/A</v>
      </c>
      <c r="T393" t="e">
        <f t="shared" si="21"/>
        <v>#N/A</v>
      </c>
      <c r="V393" t="b">
        <f t="shared" si="22"/>
        <v>0</v>
      </c>
      <c r="W393" t="b">
        <f t="shared" si="23"/>
        <v>0</v>
      </c>
    </row>
    <row r="394" spans="1:23" x14ac:dyDescent="0.25">
      <c r="A394">
        <v>384</v>
      </c>
      <c r="B394" s="24"/>
      <c r="C394" s="24"/>
      <c r="S394" t="e">
        <f t="shared" si="20"/>
        <v>#N/A</v>
      </c>
      <c r="T394" t="e">
        <f t="shared" si="21"/>
        <v>#N/A</v>
      </c>
      <c r="V394" t="b">
        <f t="shared" si="22"/>
        <v>0</v>
      </c>
      <c r="W394" t="b">
        <f t="shared" si="23"/>
        <v>0</v>
      </c>
    </row>
    <row r="395" spans="1:23" x14ac:dyDescent="0.25">
      <c r="A395">
        <v>385</v>
      </c>
      <c r="B395" s="24"/>
      <c r="C395" s="24"/>
      <c r="S395" t="e">
        <f t="shared" si="20"/>
        <v>#N/A</v>
      </c>
      <c r="T395" t="e">
        <f t="shared" si="21"/>
        <v>#N/A</v>
      </c>
      <c r="V395" t="b">
        <f t="shared" si="22"/>
        <v>0</v>
      </c>
      <c r="W395" t="b">
        <f t="shared" si="23"/>
        <v>0</v>
      </c>
    </row>
    <row r="396" spans="1:23" x14ac:dyDescent="0.25">
      <c r="A396">
        <v>386</v>
      </c>
      <c r="B396" s="24"/>
      <c r="C396" s="24"/>
      <c r="S396" t="e">
        <f t="shared" ref="S396:S459" si="24">_xlfn.RANK.AVG(B396,B$11:B$510,0)</f>
        <v>#N/A</v>
      </c>
      <c r="T396" t="e">
        <f t="shared" ref="T396:T459" si="25">_xlfn.RANK.AVG(C396,C$11:C$510,0)</f>
        <v>#N/A</v>
      </c>
      <c r="V396" t="b">
        <f t="shared" ref="V396:V459" si="26">IF($A396&lt;$Y$3,S396,FALSE)</f>
        <v>0</v>
      </c>
      <c r="W396" t="b">
        <f t="shared" ref="W396:W459" si="27">IF($A396&lt;$Y$3,T396,FALSE)</f>
        <v>0</v>
      </c>
    </row>
    <row r="397" spans="1:23" x14ac:dyDescent="0.25">
      <c r="A397">
        <v>387</v>
      </c>
      <c r="B397" s="24"/>
      <c r="C397" s="24"/>
      <c r="S397" t="e">
        <f t="shared" si="24"/>
        <v>#N/A</v>
      </c>
      <c r="T397" t="e">
        <f t="shared" si="25"/>
        <v>#N/A</v>
      </c>
      <c r="V397" t="b">
        <f t="shared" si="26"/>
        <v>0</v>
      </c>
      <c r="W397" t="b">
        <f t="shared" si="27"/>
        <v>0</v>
      </c>
    </row>
    <row r="398" spans="1:23" x14ac:dyDescent="0.25">
      <c r="A398">
        <v>388</v>
      </c>
      <c r="B398" s="24"/>
      <c r="C398" s="24"/>
      <c r="S398" t="e">
        <f t="shared" si="24"/>
        <v>#N/A</v>
      </c>
      <c r="T398" t="e">
        <f t="shared" si="25"/>
        <v>#N/A</v>
      </c>
      <c r="V398" t="b">
        <f t="shared" si="26"/>
        <v>0</v>
      </c>
      <c r="W398" t="b">
        <f t="shared" si="27"/>
        <v>0</v>
      </c>
    </row>
    <row r="399" spans="1:23" x14ac:dyDescent="0.25">
      <c r="A399">
        <v>389</v>
      </c>
      <c r="B399" s="24"/>
      <c r="C399" s="24"/>
      <c r="S399" t="e">
        <f t="shared" si="24"/>
        <v>#N/A</v>
      </c>
      <c r="T399" t="e">
        <f t="shared" si="25"/>
        <v>#N/A</v>
      </c>
      <c r="V399" t="b">
        <f t="shared" si="26"/>
        <v>0</v>
      </c>
      <c r="W399" t="b">
        <f t="shared" si="27"/>
        <v>0</v>
      </c>
    </row>
    <row r="400" spans="1:23" x14ac:dyDescent="0.25">
      <c r="A400">
        <v>390</v>
      </c>
      <c r="B400" s="24"/>
      <c r="C400" s="24"/>
      <c r="S400" t="e">
        <f t="shared" si="24"/>
        <v>#N/A</v>
      </c>
      <c r="T400" t="e">
        <f t="shared" si="25"/>
        <v>#N/A</v>
      </c>
      <c r="V400" t="b">
        <f t="shared" si="26"/>
        <v>0</v>
      </c>
      <c r="W400" t="b">
        <f t="shared" si="27"/>
        <v>0</v>
      </c>
    </row>
    <row r="401" spans="1:23" x14ac:dyDescent="0.25">
      <c r="A401">
        <v>391</v>
      </c>
      <c r="B401" s="24"/>
      <c r="C401" s="24"/>
      <c r="S401" t="e">
        <f t="shared" si="24"/>
        <v>#N/A</v>
      </c>
      <c r="T401" t="e">
        <f t="shared" si="25"/>
        <v>#N/A</v>
      </c>
      <c r="V401" t="b">
        <f t="shared" si="26"/>
        <v>0</v>
      </c>
      <c r="W401" t="b">
        <f t="shared" si="27"/>
        <v>0</v>
      </c>
    </row>
    <row r="402" spans="1:23" x14ac:dyDescent="0.25">
      <c r="A402">
        <v>392</v>
      </c>
      <c r="B402" s="24"/>
      <c r="C402" s="24"/>
      <c r="S402" t="e">
        <f t="shared" si="24"/>
        <v>#N/A</v>
      </c>
      <c r="T402" t="e">
        <f t="shared" si="25"/>
        <v>#N/A</v>
      </c>
      <c r="V402" t="b">
        <f t="shared" si="26"/>
        <v>0</v>
      </c>
      <c r="W402" t="b">
        <f t="shared" si="27"/>
        <v>0</v>
      </c>
    </row>
    <row r="403" spans="1:23" x14ac:dyDescent="0.25">
      <c r="A403">
        <v>393</v>
      </c>
      <c r="B403" s="24"/>
      <c r="C403" s="24"/>
      <c r="S403" t="e">
        <f t="shared" si="24"/>
        <v>#N/A</v>
      </c>
      <c r="T403" t="e">
        <f t="shared" si="25"/>
        <v>#N/A</v>
      </c>
      <c r="V403" t="b">
        <f t="shared" si="26"/>
        <v>0</v>
      </c>
      <c r="W403" t="b">
        <f t="shared" si="27"/>
        <v>0</v>
      </c>
    </row>
    <row r="404" spans="1:23" x14ac:dyDescent="0.25">
      <c r="A404">
        <v>394</v>
      </c>
      <c r="B404" s="24"/>
      <c r="C404" s="24"/>
      <c r="S404" t="e">
        <f t="shared" si="24"/>
        <v>#N/A</v>
      </c>
      <c r="T404" t="e">
        <f t="shared" si="25"/>
        <v>#N/A</v>
      </c>
      <c r="V404" t="b">
        <f t="shared" si="26"/>
        <v>0</v>
      </c>
      <c r="W404" t="b">
        <f t="shared" si="27"/>
        <v>0</v>
      </c>
    </row>
    <row r="405" spans="1:23" x14ac:dyDescent="0.25">
      <c r="A405">
        <v>395</v>
      </c>
      <c r="B405" s="24"/>
      <c r="C405" s="24"/>
      <c r="S405" t="e">
        <f t="shared" si="24"/>
        <v>#N/A</v>
      </c>
      <c r="T405" t="e">
        <f t="shared" si="25"/>
        <v>#N/A</v>
      </c>
      <c r="V405" t="b">
        <f t="shared" si="26"/>
        <v>0</v>
      </c>
      <c r="W405" t="b">
        <f t="shared" si="27"/>
        <v>0</v>
      </c>
    </row>
    <row r="406" spans="1:23" x14ac:dyDescent="0.25">
      <c r="A406">
        <v>396</v>
      </c>
      <c r="B406" s="24"/>
      <c r="C406" s="24"/>
      <c r="S406" t="e">
        <f t="shared" si="24"/>
        <v>#N/A</v>
      </c>
      <c r="T406" t="e">
        <f t="shared" si="25"/>
        <v>#N/A</v>
      </c>
      <c r="V406" t="b">
        <f t="shared" si="26"/>
        <v>0</v>
      </c>
      <c r="W406" t="b">
        <f t="shared" si="27"/>
        <v>0</v>
      </c>
    </row>
    <row r="407" spans="1:23" x14ac:dyDescent="0.25">
      <c r="A407">
        <v>397</v>
      </c>
      <c r="B407" s="24"/>
      <c r="C407" s="24"/>
      <c r="S407" t="e">
        <f t="shared" si="24"/>
        <v>#N/A</v>
      </c>
      <c r="T407" t="e">
        <f t="shared" si="25"/>
        <v>#N/A</v>
      </c>
      <c r="V407" t="b">
        <f t="shared" si="26"/>
        <v>0</v>
      </c>
      <c r="W407" t="b">
        <f t="shared" si="27"/>
        <v>0</v>
      </c>
    </row>
    <row r="408" spans="1:23" x14ac:dyDescent="0.25">
      <c r="A408">
        <v>398</v>
      </c>
      <c r="B408" s="24"/>
      <c r="C408" s="24"/>
      <c r="S408" t="e">
        <f t="shared" si="24"/>
        <v>#N/A</v>
      </c>
      <c r="T408" t="e">
        <f t="shared" si="25"/>
        <v>#N/A</v>
      </c>
      <c r="V408" t="b">
        <f t="shared" si="26"/>
        <v>0</v>
      </c>
      <c r="W408" t="b">
        <f t="shared" si="27"/>
        <v>0</v>
      </c>
    </row>
    <row r="409" spans="1:23" x14ac:dyDescent="0.25">
      <c r="A409">
        <v>399</v>
      </c>
      <c r="B409" s="24"/>
      <c r="C409" s="24"/>
      <c r="S409" t="e">
        <f t="shared" si="24"/>
        <v>#N/A</v>
      </c>
      <c r="T409" t="e">
        <f t="shared" si="25"/>
        <v>#N/A</v>
      </c>
      <c r="V409" t="b">
        <f t="shared" si="26"/>
        <v>0</v>
      </c>
      <c r="W409" t="b">
        <f t="shared" si="27"/>
        <v>0</v>
      </c>
    </row>
    <row r="410" spans="1:23" x14ac:dyDescent="0.25">
      <c r="A410">
        <v>400</v>
      </c>
      <c r="B410" s="24"/>
      <c r="C410" s="24"/>
      <c r="S410" t="e">
        <f t="shared" si="24"/>
        <v>#N/A</v>
      </c>
      <c r="T410" t="e">
        <f t="shared" si="25"/>
        <v>#N/A</v>
      </c>
      <c r="V410" t="b">
        <f t="shared" si="26"/>
        <v>0</v>
      </c>
      <c r="W410" t="b">
        <f t="shared" si="27"/>
        <v>0</v>
      </c>
    </row>
    <row r="411" spans="1:23" x14ac:dyDescent="0.25">
      <c r="A411">
        <v>401</v>
      </c>
      <c r="B411" s="24"/>
      <c r="C411" s="24"/>
      <c r="S411" t="e">
        <f t="shared" si="24"/>
        <v>#N/A</v>
      </c>
      <c r="T411" t="e">
        <f t="shared" si="25"/>
        <v>#N/A</v>
      </c>
      <c r="V411" t="b">
        <f t="shared" si="26"/>
        <v>0</v>
      </c>
      <c r="W411" t="b">
        <f t="shared" si="27"/>
        <v>0</v>
      </c>
    </row>
    <row r="412" spans="1:23" x14ac:dyDescent="0.25">
      <c r="A412">
        <v>402</v>
      </c>
      <c r="B412" s="24"/>
      <c r="C412" s="24"/>
      <c r="S412" t="e">
        <f t="shared" si="24"/>
        <v>#N/A</v>
      </c>
      <c r="T412" t="e">
        <f t="shared" si="25"/>
        <v>#N/A</v>
      </c>
      <c r="V412" t="b">
        <f t="shared" si="26"/>
        <v>0</v>
      </c>
      <c r="W412" t="b">
        <f t="shared" si="27"/>
        <v>0</v>
      </c>
    </row>
    <row r="413" spans="1:23" x14ac:dyDescent="0.25">
      <c r="A413">
        <v>403</v>
      </c>
      <c r="B413" s="24"/>
      <c r="C413" s="24"/>
      <c r="S413" t="e">
        <f t="shared" si="24"/>
        <v>#N/A</v>
      </c>
      <c r="T413" t="e">
        <f t="shared" si="25"/>
        <v>#N/A</v>
      </c>
      <c r="V413" t="b">
        <f t="shared" si="26"/>
        <v>0</v>
      </c>
      <c r="W413" t="b">
        <f t="shared" si="27"/>
        <v>0</v>
      </c>
    </row>
    <row r="414" spans="1:23" x14ac:dyDescent="0.25">
      <c r="A414">
        <v>404</v>
      </c>
      <c r="B414" s="24"/>
      <c r="C414" s="24"/>
      <c r="S414" t="e">
        <f t="shared" si="24"/>
        <v>#N/A</v>
      </c>
      <c r="T414" t="e">
        <f t="shared" si="25"/>
        <v>#N/A</v>
      </c>
      <c r="V414" t="b">
        <f t="shared" si="26"/>
        <v>0</v>
      </c>
      <c r="W414" t="b">
        <f t="shared" si="27"/>
        <v>0</v>
      </c>
    </row>
    <row r="415" spans="1:23" x14ac:dyDescent="0.25">
      <c r="A415">
        <v>405</v>
      </c>
      <c r="B415" s="24"/>
      <c r="C415" s="24"/>
      <c r="S415" t="e">
        <f t="shared" si="24"/>
        <v>#N/A</v>
      </c>
      <c r="T415" t="e">
        <f t="shared" si="25"/>
        <v>#N/A</v>
      </c>
      <c r="V415" t="b">
        <f t="shared" si="26"/>
        <v>0</v>
      </c>
      <c r="W415" t="b">
        <f t="shared" si="27"/>
        <v>0</v>
      </c>
    </row>
    <row r="416" spans="1:23" x14ac:dyDescent="0.25">
      <c r="A416">
        <v>406</v>
      </c>
      <c r="B416" s="24"/>
      <c r="C416" s="24"/>
      <c r="S416" t="e">
        <f t="shared" si="24"/>
        <v>#N/A</v>
      </c>
      <c r="T416" t="e">
        <f t="shared" si="25"/>
        <v>#N/A</v>
      </c>
      <c r="V416" t="b">
        <f t="shared" si="26"/>
        <v>0</v>
      </c>
      <c r="W416" t="b">
        <f t="shared" si="27"/>
        <v>0</v>
      </c>
    </row>
    <row r="417" spans="1:23" x14ac:dyDescent="0.25">
      <c r="A417">
        <v>407</v>
      </c>
      <c r="B417" s="24"/>
      <c r="C417" s="24"/>
      <c r="S417" t="e">
        <f t="shared" si="24"/>
        <v>#N/A</v>
      </c>
      <c r="T417" t="e">
        <f t="shared" si="25"/>
        <v>#N/A</v>
      </c>
      <c r="V417" t="b">
        <f t="shared" si="26"/>
        <v>0</v>
      </c>
      <c r="W417" t="b">
        <f t="shared" si="27"/>
        <v>0</v>
      </c>
    </row>
    <row r="418" spans="1:23" x14ac:dyDescent="0.25">
      <c r="A418">
        <v>408</v>
      </c>
      <c r="B418" s="24"/>
      <c r="C418" s="24"/>
      <c r="S418" t="e">
        <f t="shared" si="24"/>
        <v>#N/A</v>
      </c>
      <c r="T418" t="e">
        <f t="shared" si="25"/>
        <v>#N/A</v>
      </c>
      <c r="V418" t="b">
        <f t="shared" si="26"/>
        <v>0</v>
      </c>
      <c r="W418" t="b">
        <f t="shared" si="27"/>
        <v>0</v>
      </c>
    </row>
    <row r="419" spans="1:23" x14ac:dyDescent="0.25">
      <c r="A419">
        <v>409</v>
      </c>
      <c r="B419" s="24"/>
      <c r="C419" s="24"/>
      <c r="S419" t="e">
        <f t="shared" si="24"/>
        <v>#N/A</v>
      </c>
      <c r="T419" t="e">
        <f t="shared" si="25"/>
        <v>#N/A</v>
      </c>
      <c r="V419" t="b">
        <f t="shared" si="26"/>
        <v>0</v>
      </c>
      <c r="W419" t="b">
        <f t="shared" si="27"/>
        <v>0</v>
      </c>
    </row>
    <row r="420" spans="1:23" x14ac:dyDescent="0.25">
      <c r="A420">
        <v>410</v>
      </c>
      <c r="B420" s="24"/>
      <c r="C420" s="24"/>
      <c r="S420" t="e">
        <f t="shared" si="24"/>
        <v>#N/A</v>
      </c>
      <c r="T420" t="e">
        <f t="shared" si="25"/>
        <v>#N/A</v>
      </c>
      <c r="V420" t="b">
        <f t="shared" si="26"/>
        <v>0</v>
      </c>
      <c r="W420" t="b">
        <f t="shared" si="27"/>
        <v>0</v>
      </c>
    </row>
    <row r="421" spans="1:23" x14ac:dyDescent="0.25">
      <c r="A421">
        <v>411</v>
      </c>
      <c r="B421" s="24"/>
      <c r="C421" s="24"/>
      <c r="S421" t="e">
        <f t="shared" si="24"/>
        <v>#N/A</v>
      </c>
      <c r="T421" t="e">
        <f t="shared" si="25"/>
        <v>#N/A</v>
      </c>
      <c r="V421" t="b">
        <f t="shared" si="26"/>
        <v>0</v>
      </c>
      <c r="W421" t="b">
        <f t="shared" si="27"/>
        <v>0</v>
      </c>
    </row>
    <row r="422" spans="1:23" x14ac:dyDescent="0.25">
      <c r="A422">
        <v>412</v>
      </c>
      <c r="B422" s="24"/>
      <c r="C422" s="24"/>
      <c r="S422" t="e">
        <f t="shared" si="24"/>
        <v>#N/A</v>
      </c>
      <c r="T422" t="e">
        <f t="shared" si="25"/>
        <v>#N/A</v>
      </c>
      <c r="V422" t="b">
        <f t="shared" si="26"/>
        <v>0</v>
      </c>
      <c r="W422" t="b">
        <f t="shared" si="27"/>
        <v>0</v>
      </c>
    </row>
    <row r="423" spans="1:23" x14ac:dyDescent="0.25">
      <c r="A423">
        <v>413</v>
      </c>
      <c r="B423" s="24"/>
      <c r="C423" s="24"/>
      <c r="S423" t="e">
        <f t="shared" si="24"/>
        <v>#N/A</v>
      </c>
      <c r="T423" t="e">
        <f t="shared" si="25"/>
        <v>#N/A</v>
      </c>
      <c r="V423" t="b">
        <f t="shared" si="26"/>
        <v>0</v>
      </c>
      <c r="W423" t="b">
        <f t="shared" si="27"/>
        <v>0</v>
      </c>
    </row>
    <row r="424" spans="1:23" x14ac:dyDescent="0.25">
      <c r="A424">
        <v>414</v>
      </c>
      <c r="B424" s="24"/>
      <c r="C424" s="24"/>
      <c r="S424" t="e">
        <f t="shared" si="24"/>
        <v>#N/A</v>
      </c>
      <c r="T424" t="e">
        <f t="shared" si="25"/>
        <v>#N/A</v>
      </c>
      <c r="V424" t="b">
        <f t="shared" si="26"/>
        <v>0</v>
      </c>
      <c r="W424" t="b">
        <f t="shared" si="27"/>
        <v>0</v>
      </c>
    </row>
    <row r="425" spans="1:23" x14ac:dyDescent="0.25">
      <c r="A425">
        <v>415</v>
      </c>
      <c r="B425" s="24"/>
      <c r="C425" s="24"/>
      <c r="S425" t="e">
        <f t="shared" si="24"/>
        <v>#N/A</v>
      </c>
      <c r="T425" t="e">
        <f t="shared" si="25"/>
        <v>#N/A</v>
      </c>
      <c r="V425" t="b">
        <f t="shared" si="26"/>
        <v>0</v>
      </c>
      <c r="W425" t="b">
        <f t="shared" si="27"/>
        <v>0</v>
      </c>
    </row>
    <row r="426" spans="1:23" x14ac:dyDescent="0.25">
      <c r="A426">
        <v>416</v>
      </c>
      <c r="B426" s="24"/>
      <c r="C426" s="24"/>
      <c r="S426" t="e">
        <f t="shared" si="24"/>
        <v>#N/A</v>
      </c>
      <c r="T426" t="e">
        <f t="shared" si="25"/>
        <v>#N/A</v>
      </c>
      <c r="V426" t="b">
        <f t="shared" si="26"/>
        <v>0</v>
      </c>
      <c r="W426" t="b">
        <f t="shared" si="27"/>
        <v>0</v>
      </c>
    </row>
    <row r="427" spans="1:23" x14ac:dyDescent="0.25">
      <c r="A427">
        <v>417</v>
      </c>
      <c r="B427" s="24"/>
      <c r="C427" s="24"/>
      <c r="S427" t="e">
        <f t="shared" si="24"/>
        <v>#N/A</v>
      </c>
      <c r="T427" t="e">
        <f t="shared" si="25"/>
        <v>#N/A</v>
      </c>
      <c r="V427" t="b">
        <f t="shared" si="26"/>
        <v>0</v>
      </c>
      <c r="W427" t="b">
        <f t="shared" si="27"/>
        <v>0</v>
      </c>
    </row>
    <row r="428" spans="1:23" x14ac:dyDescent="0.25">
      <c r="A428">
        <v>418</v>
      </c>
      <c r="B428" s="24"/>
      <c r="C428" s="24"/>
      <c r="S428" t="e">
        <f t="shared" si="24"/>
        <v>#N/A</v>
      </c>
      <c r="T428" t="e">
        <f t="shared" si="25"/>
        <v>#N/A</v>
      </c>
      <c r="V428" t="b">
        <f t="shared" si="26"/>
        <v>0</v>
      </c>
      <c r="W428" t="b">
        <f t="shared" si="27"/>
        <v>0</v>
      </c>
    </row>
    <row r="429" spans="1:23" x14ac:dyDescent="0.25">
      <c r="A429">
        <v>419</v>
      </c>
      <c r="B429" s="24"/>
      <c r="C429" s="24"/>
      <c r="S429" t="e">
        <f t="shared" si="24"/>
        <v>#N/A</v>
      </c>
      <c r="T429" t="e">
        <f t="shared" si="25"/>
        <v>#N/A</v>
      </c>
      <c r="V429" t="b">
        <f t="shared" si="26"/>
        <v>0</v>
      </c>
      <c r="W429" t="b">
        <f t="shared" si="27"/>
        <v>0</v>
      </c>
    </row>
    <row r="430" spans="1:23" x14ac:dyDescent="0.25">
      <c r="A430">
        <v>420</v>
      </c>
      <c r="B430" s="24"/>
      <c r="C430" s="24"/>
      <c r="S430" t="e">
        <f t="shared" si="24"/>
        <v>#N/A</v>
      </c>
      <c r="T430" t="e">
        <f t="shared" si="25"/>
        <v>#N/A</v>
      </c>
      <c r="V430" t="b">
        <f t="shared" si="26"/>
        <v>0</v>
      </c>
      <c r="W430" t="b">
        <f t="shared" si="27"/>
        <v>0</v>
      </c>
    </row>
    <row r="431" spans="1:23" x14ac:dyDescent="0.25">
      <c r="A431">
        <v>421</v>
      </c>
      <c r="B431" s="24"/>
      <c r="C431" s="24"/>
      <c r="S431" t="e">
        <f t="shared" si="24"/>
        <v>#N/A</v>
      </c>
      <c r="T431" t="e">
        <f t="shared" si="25"/>
        <v>#N/A</v>
      </c>
      <c r="V431" t="b">
        <f t="shared" si="26"/>
        <v>0</v>
      </c>
      <c r="W431" t="b">
        <f t="shared" si="27"/>
        <v>0</v>
      </c>
    </row>
    <row r="432" spans="1:23" x14ac:dyDescent="0.25">
      <c r="A432">
        <v>422</v>
      </c>
      <c r="B432" s="24"/>
      <c r="C432" s="24"/>
      <c r="S432" t="e">
        <f t="shared" si="24"/>
        <v>#N/A</v>
      </c>
      <c r="T432" t="e">
        <f t="shared" si="25"/>
        <v>#N/A</v>
      </c>
      <c r="V432" t="b">
        <f t="shared" si="26"/>
        <v>0</v>
      </c>
      <c r="W432" t="b">
        <f t="shared" si="27"/>
        <v>0</v>
      </c>
    </row>
    <row r="433" spans="1:23" x14ac:dyDescent="0.25">
      <c r="A433">
        <v>423</v>
      </c>
      <c r="B433" s="24"/>
      <c r="C433" s="24"/>
      <c r="S433" t="e">
        <f t="shared" si="24"/>
        <v>#N/A</v>
      </c>
      <c r="T433" t="e">
        <f t="shared" si="25"/>
        <v>#N/A</v>
      </c>
      <c r="V433" t="b">
        <f t="shared" si="26"/>
        <v>0</v>
      </c>
      <c r="W433" t="b">
        <f t="shared" si="27"/>
        <v>0</v>
      </c>
    </row>
    <row r="434" spans="1:23" x14ac:dyDescent="0.25">
      <c r="A434">
        <v>424</v>
      </c>
      <c r="B434" s="24"/>
      <c r="C434" s="24"/>
      <c r="S434" t="e">
        <f t="shared" si="24"/>
        <v>#N/A</v>
      </c>
      <c r="T434" t="e">
        <f t="shared" si="25"/>
        <v>#N/A</v>
      </c>
      <c r="V434" t="b">
        <f t="shared" si="26"/>
        <v>0</v>
      </c>
      <c r="W434" t="b">
        <f t="shared" si="27"/>
        <v>0</v>
      </c>
    </row>
    <row r="435" spans="1:23" x14ac:dyDescent="0.25">
      <c r="A435">
        <v>425</v>
      </c>
      <c r="B435" s="24"/>
      <c r="C435" s="24"/>
      <c r="S435" t="e">
        <f t="shared" si="24"/>
        <v>#N/A</v>
      </c>
      <c r="T435" t="e">
        <f t="shared" si="25"/>
        <v>#N/A</v>
      </c>
      <c r="V435" t="b">
        <f t="shared" si="26"/>
        <v>0</v>
      </c>
      <c r="W435" t="b">
        <f t="shared" si="27"/>
        <v>0</v>
      </c>
    </row>
    <row r="436" spans="1:23" x14ac:dyDescent="0.25">
      <c r="A436">
        <v>426</v>
      </c>
      <c r="B436" s="24"/>
      <c r="C436" s="24"/>
      <c r="S436" t="e">
        <f t="shared" si="24"/>
        <v>#N/A</v>
      </c>
      <c r="T436" t="e">
        <f t="shared" si="25"/>
        <v>#N/A</v>
      </c>
      <c r="V436" t="b">
        <f t="shared" si="26"/>
        <v>0</v>
      </c>
      <c r="W436" t="b">
        <f t="shared" si="27"/>
        <v>0</v>
      </c>
    </row>
    <row r="437" spans="1:23" x14ac:dyDescent="0.25">
      <c r="A437">
        <v>427</v>
      </c>
      <c r="B437" s="24"/>
      <c r="C437" s="24"/>
      <c r="S437" t="e">
        <f t="shared" si="24"/>
        <v>#N/A</v>
      </c>
      <c r="T437" t="e">
        <f t="shared" si="25"/>
        <v>#N/A</v>
      </c>
      <c r="V437" t="b">
        <f t="shared" si="26"/>
        <v>0</v>
      </c>
      <c r="W437" t="b">
        <f t="shared" si="27"/>
        <v>0</v>
      </c>
    </row>
    <row r="438" spans="1:23" x14ac:dyDescent="0.25">
      <c r="A438">
        <v>428</v>
      </c>
      <c r="B438" s="24"/>
      <c r="C438" s="24"/>
      <c r="S438" t="e">
        <f t="shared" si="24"/>
        <v>#N/A</v>
      </c>
      <c r="T438" t="e">
        <f t="shared" si="25"/>
        <v>#N/A</v>
      </c>
      <c r="V438" t="b">
        <f t="shared" si="26"/>
        <v>0</v>
      </c>
      <c r="W438" t="b">
        <f t="shared" si="27"/>
        <v>0</v>
      </c>
    </row>
    <row r="439" spans="1:23" x14ac:dyDescent="0.25">
      <c r="A439">
        <v>429</v>
      </c>
      <c r="B439" s="24"/>
      <c r="C439" s="24"/>
      <c r="S439" t="e">
        <f t="shared" si="24"/>
        <v>#N/A</v>
      </c>
      <c r="T439" t="e">
        <f t="shared" si="25"/>
        <v>#N/A</v>
      </c>
      <c r="V439" t="b">
        <f t="shared" si="26"/>
        <v>0</v>
      </c>
      <c r="W439" t="b">
        <f t="shared" si="27"/>
        <v>0</v>
      </c>
    </row>
    <row r="440" spans="1:23" x14ac:dyDescent="0.25">
      <c r="A440">
        <v>430</v>
      </c>
      <c r="B440" s="24"/>
      <c r="C440" s="24"/>
      <c r="S440" t="e">
        <f t="shared" si="24"/>
        <v>#N/A</v>
      </c>
      <c r="T440" t="e">
        <f t="shared" si="25"/>
        <v>#N/A</v>
      </c>
      <c r="V440" t="b">
        <f t="shared" si="26"/>
        <v>0</v>
      </c>
      <c r="W440" t="b">
        <f t="shared" si="27"/>
        <v>0</v>
      </c>
    </row>
    <row r="441" spans="1:23" x14ac:dyDescent="0.25">
      <c r="A441">
        <v>431</v>
      </c>
      <c r="B441" s="24"/>
      <c r="C441" s="24"/>
      <c r="S441" t="e">
        <f t="shared" si="24"/>
        <v>#N/A</v>
      </c>
      <c r="T441" t="e">
        <f t="shared" si="25"/>
        <v>#N/A</v>
      </c>
      <c r="V441" t="b">
        <f t="shared" si="26"/>
        <v>0</v>
      </c>
      <c r="W441" t="b">
        <f t="shared" si="27"/>
        <v>0</v>
      </c>
    </row>
    <row r="442" spans="1:23" x14ac:dyDescent="0.25">
      <c r="A442">
        <v>432</v>
      </c>
      <c r="B442" s="24"/>
      <c r="C442" s="24"/>
      <c r="S442" t="e">
        <f t="shared" si="24"/>
        <v>#N/A</v>
      </c>
      <c r="T442" t="e">
        <f t="shared" si="25"/>
        <v>#N/A</v>
      </c>
      <c r="V442" t="b">
        <f t="shared" si="26"/>
        <v>0</v>
      </c>
      <c r="W442" t="b">
        <f t="shared" si="27"/>
        <v>0</v>
      </c>
    </row>
    <row r="443" spans="1:23" x14ac:dyDescent="0.25">
      <c r="A443">
        <v>433</v>
      </c>
      <c r="B443" s="24"/>
      <c r="C443" s="24"/>
      <c r="S443" t="e">
        <f t="shared" si="24"/>
        <v>#N/A</v>
      </c>
      <c r="T443" t="e">
        <f t="shared" si="25"/>
        <v>#N/A</v>
      </c>
      <c r="V443" t="b">
        <f t="shared" si="26"/>
        <v>0</v>
      </c>
      <c r="W443" t="b">
        <f t="shared" si="27"/>
        <v>0</v>
      </c>
    </row>
    <row r="444" spans="1:23" x14ac:dyDescent="0.25">
      <c r="A444">
        <v>434</v>
      </c>
      <c r="B444" s="24"/>
      <c r="C444" s="24"/>
      <c r="S444" t="e">
        <f t="shared" si="24"/>
        <v>#N/A</v>
      </c>
      <c r="T444" t="e">
        <f t="shared" si="25"/>
        <v>#N/A</v>
      </c>
      <c r="V444" t="b">
        <f t="shared" si="26"/>
        <v>0</v>
      </c>
      <c r="W444" t="b">
        <f t="shared" si="27"/>
        <v>0</v>
      </c>
    </row>
    <row r="445" spans="1:23" x14ac:dyDescent="0.25">
      <c r="A445">
        <v>435</v>
      </c>
      <c r="B445" s="24"/>
      <c r="C445" s="24"/>
      <c r="S445" t="e">
        <f t="shared" si="24"/>
        <v>#N/A</v>
      </c>
      <c r="T445" t="e">
        <f t="shared" si="25"/>
        <v>#N/A</v>
      </c>
      <c r="V445" t="b">
        <f t="shared" si="26"/>
        <v>0</v>
      </c>
      <c r="W445" t="b">
        <f t="shared" si="27"/>
        <v>0</v>
      </c>
    </row>
    <row r="446" spans="1:23" x14ac:dyDescent="0.25">
      <c r="A446">
        <v>436</v>
      </c>
      <c r="B446" s="24"/>
      <c r="C446" s="24"/>
      <c r="S446" t="e">
        <f t="shared" si="24"/>
        <v>#N/A</v>
      </c>
      <c r="T446" t="e">
        <f t="shared" si="25"/>
        <v>#N/A</v>
      </c>
      <c r="V446" t="b">
        <f t="shared" si="26"/>
        <v>0</v>
      </c>
      <c r="W446" t="b">
        <f t="shared" si="27"/>
        <v>0</v>
      </c>
    </row>
    <row r="447" spans="1:23" x14ac:dyDescent="0.25">
      <c r="A447">
        <v>437</v>
      </c>
      <c r="B447" s="24"/>
      <c r="C447" s="24"/>
      <c r="S447" t="e">
        <f t="shared" si="24"/>
        <v>#N/A</v>
      </c>
      <c r="T447" t="e">
        <f t="shared" si="25"/>
        <v>#N/A</v>
      </c>
      <c r="V447" t="b">
        <f t="shared" si="26"/>
        <v>0</v>
      </c>
      <c r="W447" t="b">
        <f t="shared" si="27"/>
        <v>0</v>
      </c>
    </row>
    <row r="448" spans="1:23" x14ac:dyDescent="0.25">
      <c r="A448">
        <v>438</v>
      </c>
      <c r="B448" s="24"/>
      <c r="C448" s="24"/>
      <c r="S448" t="e">
        <f t="shared" si="24"/>
        <v>#N/A</v>
      </c>
      <c r="T448" t="e">
        <f t="shared" si="25"/>
        <v>#N/A</v>
      </c>
      <c r="V448" t="b">
        <f t="shared" si="26"/>
        <v>0</v>
      </c>
      <c r="W448" t="b">
        <f t="shared" si="27"/>
        <v>0</v>
      </c>
    </row>
    <row r="449" spans="1:23" x14ac:dyDescent="0.25">
      <c r="A449">
        <v>439</v>
      </c>
      <c r="B449" s="24"/>
      <c r="C449" s="24"/>
      <c r="S449" t="e">
        <f t="shared" si="24"/>
        <v>#N/A</v>
      </c>
      <c r="T449" t="e">
        <f t="shared" si="25"/>
        <v>#N/A</v>
      </c>
      <c r="V449" t="b">
        <f t="shared" si="26"/>
        <v>0</v>
      </c>
      <c r="W449" t="b">
        <f t="shared" si="27"/>
        <v>0</v>
      </c>
    </row>
    <row r="450" spans="1:23" x14ac:dyDescent="0.25">
      <c r="A450">
        <v>440</v>
      </c>
      <c r="B450" s="24"/>
      <c r="C450" s="24"/>
      <c r="S450" t="e">
        <f t="shared" si="24"/>
        <v>#N/A</v>
      </c>
      <c r="T450" t="e">
        <f t="shared" si="25"/>
        <v>#N/A</v>
      </c>
      <c r="V450" t="b">
        <f t="shared" si="26"/>
        <v>0</v>
      </c>
      <c r="W450" t="b">
        <f t="shared" si="27"/>
        <v>0</v>
      </c>
    </row>
    <row r="451" spans="1:23" x14ac:dyDescent="0.25">
      <c r="A451">
        <v>441</v>
      </c>
      <c r="B451" s="24"/>
      <c r="C451" s="24"/>
      <c r="S451" t="e">
        <f t="shared" si="24"/>
        <v>#N/A</v>
      </c>
      <c r="T451" t="e">
        <f t="shared" si="25"/>
        <v>#N/A</v>
      </c>
      <c r="V451" t="b">
        <f t="shared" si="26"/>
        <v>0</v>
      </c>
      <c r="W451" t="b">
        <f t="shared" si="27"/>
        <v>0</v>
      </c>
    </row>
    <row r="452" spans="1:23" x14ac:dyDescent="0.25">
      <c r="A452">
        <v>442</v>
      </c>
      <c r="B452" s="24"/>
      <c r="C452" s="24"/>
      <c r="S452" t="e">
        <f t="shared" si="24"/>
        <v>#N/A</v>
      </c>
      <c r="T452" t="e">
        <f t="shared" si="25"/>
        <v>#N/A</v>
      </c>
      <c r="V452" t="b">
        <f t="shared" si="26"/>
        <v>0</v>
      </c>
      <c r="W452" t="b">
        <f t="shared" si="27"/>
        <v>0</v>
      </c>
    </row>
    <row r="453" spans="1:23" x14ac:dyDescent="0.25">
      <c r="A453">
        <v>443</v>
      </c>
      <c r="B453" s="24"/>
      <c r="C453" s="24"/>
      <c r="S453" t="e">
        <f t="shared" si="24"/>
        <v>#N/A</v>
      </c>
      <c r="T453" t="e">
        <f t="shared" si="25"/>
        <v>#N/A</v>
      </c>
      <c r="V453" t="b">
        <f t="shared" si="26"/>
        <v>0</v>
      </c>
      <c r="W453" t="b">
        <f t="shared" si="27"/>
        <v>0</v>
      </c>
    </row>
    <row r="454" spans="1:23" x14ac:dyDescent="0.25">
      <c r="A454">
        <v>444</v>
      </c>
      <c r="B454" s="24"/>
      <c r="C454" s="24"/>
      <c r="S454" t="e">
        <f t="shared" si="24"/>
        <v>#N/A</v>
      </c>
      <c r="T454" t="e">
        <f t="shared" si="25"/>
        <v>#N/A</v>
      </c>
      <c r="V454" t="b">
        <f t="shared" si="26"/>
        <v>0</v>
      </c>
      <c r="W454" t="b">
        <f t="shared" si="27"/>
        <v>0</v>
      </c>
    </row>
    <row r="455" spans="1:23" x14ac:dyDescent="0.25">
      <c r="A455">
        <v>445</v>
      </c>
      <c r="B455" s="24"/>
      <c r="C455" s="24"/>
      <c r="S455" t="e">
        <f t="shared" si="24"/>
        <v>#N/A</v>
      </c>
      <c r="T455" t="e">
        <f t="shared" si="25"/>
        <v>#N/A</v>
      </c>
      <c r="V455" t="b">
        <f t="shared" si="26"/>
        <v>0</v>
      </c>
      <c r="W455" t="b">
        <f t="shared" si="27"/>
        <v>0</v>
      </c>
    </row>
    <row r="456" spans="1:23" x14ac:dyDescent="0.25">
      <c r="A456">
        <v>446</v>
      </c>
      <c r="B456" s="24"/>
      <c r="C456" s="24"/>
      <c r="S456" t="e">
        <f t="shared" si="24"/>
        <v>#N/A</v>
      </c>
      <c r="T456" t="e">
        <f t="shared" si="25"/>
        <v>#N/A</v>
      </c>
      <c r="V456" t="b">
        <f t="shared" si="26"/>
        <v>0</v>
      </c>
      <c r="W456" t="b">
        <f t="shared" si="27"/>
        <v>0</v>
      </c>
    </row>
    <row r="457" spans="1:23" x14ac:dyDescent="0.25">
      <c r="A457">
        <v>447</v>
      </c>
      <c r="B457" s="24"/>
      <c r="C457" s="24"/>
      <c r="S457" t="e">
        <f t="shared" si="24"/>
        <v>#N/A</v>
      </c>
      <c r="T457" t="e">
        <f t="shared" si="25"/>
        <v>#N/A</v>
      </c>
      <c r="V457" t="b">
        <f t="shared" si="26"/>
        <v>0</v>
      </c>
      <c r="W457" t="b">
        <f t="shared" si="27"/>
        <v>0</v>
      </c>
    </row>
    <row r="458" spans="1:23" x14ac:dyDescent="0.25">
      <c r="A458">
        <v>448</v>
      </c>
      <c r="B458" s="24"/>
      <c r="C458" s="24"/>
      <c r="S458" t="e">
        <f t="shared" si="24"/>
        <v>#N/A</v>
      </c>
      <c r="T458" t="e">
        <f t="shared" si="25"/>
        <v>#N/A</v>
      </c>
      <c r="V458" t="b">
        <f t="shared" si="26"/>
        <v>0</v>
      </c>
      <c r="W458" t="b">
        <f t="shared" si="27"/>
        <v>0</v>
      </c>
    </row>
    <row r="459" spans="1:23" x14ac:dyDescent="0.25">
      <c r="A459">
        <v>449</v>
      </c>
      <c r="B459" s="24"/>
      <c r="C459" s="24"/>
      <c r="S459" t="e">
        <f t="shared" si="24"/>
        <v>#N/A</v>
      </c>
      <c r="T459" t="e">
        <f t="shared" si="25"/>
        <v>#N/A</v>
      </c>
      <c r="V459" t="b">
        <f t="shared" si="26"/>
        <v>0</v>
      </c>
      <c r="W459" t="b">
        <f t="shared" si="27"/>
        <v>0</v>
      </c>
    </row>
    <row r="460" spans="1:23" x14ac:dyDescent="0.25">
      <c r="A460">
        <v>450</v>
      </c>
      <c r="B460" s="24"/>
      <c r="C460" s="24"/>
      <c r="S460" t="e">
        <f t="shared" ref="S460:S510" si="28">_xlfn.RANK.AVG(B460,B$11:B$510,0)</f>
        <v>#N/A</v>
      </c>
      <c r="T460" t="e">
        <f t="shared" ref="T460:T510" si="29">_xlfn.RANK.AVG(C460,C$11:C$510,0)</f>
        <v>#N/A</v>
      </c>
      <c r="V460" t="b">
        <f t="shared" ref="V460:V510" si="30">IF($A460&lt;$Y$3,S460,FALSE)</f>
        <v>0</v>
      </c>
      <c r="W460" t="b">
        <f t="shared" ref="W460:W510" si="31">IF($A460&lt;$Y$3,T460,FALSE)</f>
        <v>0</v>
      </c>
    </row>
    <row r="461" spans="1:23" x14ac:dyDescent="0.25">
      <c r="A461">
        <v>451</v>
      </c>
      <c r="B461" s="24"/>
      <c r="C461" s="24"/>
      <c r="S461" t="e">
        <f t="shared" si="28"/>
        <v>#N/A</v>
      </c>
      <c r="T461" t="e">
        <f t="shared" si="29"/>
        <v>#N/A</v>
      </c>
      <c r="V461" t="b">
        <f t="shared" si="30"/>
        <v>0</v>
      </c>
      <c r="W461" t="b">
        <f t="shared" si="31"/>
        <v>0</v>
      </c>
    </row>
    <row r="462" spans="1:23" x14ac:dyDescent="0.25">
      <c r="A462">
        <v>452</v>
      </c>
      <c r="B462" s="24"/>
      <c r="C462" s="24"/>
      <c r="S462" t="e">
        <f t="shared" si="28"/>
        <v>#N/A</v>
      </c>
      <c r="T462" t="e">
        <f t="shared" si="29"/>
        <v>#N/A</v>
      </c>
      <c r="V462" t="b">
        <f t="shared" si="30"/>
        <v>0</v>
      </c>
      <c r="W462" t="b">
        <f t="shared" si="31"/>
        <v>0</v>
      </c>
    </row>
    <row r="463" spans="1:23" x14ac:dyDescent="0.25">
      <c r="A463">
        <v>453</v>
      </c>
      <c r="B463" s="24"/>
      <c r="C463" s="24"/>
      <c r="S463" t="e">
        <f t="shared" si="28"/>
        <v>#N/A</v>
      </c>
      <c r="T463" t="e">
        <f t="shared" si="29"/>
        <v>#N/A</v>
      </c>
      <c r="V463" t="b">
        <f t="shared" si="30"/>
        <v>0</v>
      </c>
      <c r="W463" t="b">
        <f t="shared" si="31"/>
        <v>0</v>
      </c>
    </row>
    <row r="464" spans="1:23" x14ac:dyDescent="0.25">
      <c r="A464">
        <v>454</v>
      </c>
      <c r="B464" s="24"/>
      <c r="C464" s="24"/>
      <c r="S464" t="e">
        <f t="shared" si="28"/>
        <v>#N/A</v>
      </c>
      <c r="T464" t="e">
        <f t="shared" si="29"/>
        <v>#N/A</v>
      </c>
      <c r="V464" t="b">
        <f t="shared" si="30"/>
        <v>0</v>
      </c>
      <c r="W464" t="b">
        <f t="shared" si="31"/>
        <v>0</v>
      </c>
    </row>
    <row r="465" spans="1:23" x14ac:dyDescent="0.25">
      <c r="A465">
        <v>455</v>
      </c>
      <c r="B465" s="24"/>
      <c r="C465" s="24"/>
      <c r="S465" t="e">
        <f t="shared" si="28"/>
        <v>#N/A</v>
      </c>
      <c r="T465" t="e">
        <f t="shared" si="29"/>
        <v>#N/A</v>
      </c>
      <c r="V465" t="b">
        <f t="shared" si="30"/>
        <v>0</v>
      </c>
      <c r="W465" t="b">
        <f t="shared" si="31"/>
        <v>0</v>
      </c>
    </row>
    <row r="466" spans="1:23" x14ac:dyDescent="0.25">
      <c r="A466">
        <v>456</v>
      </c>
      <c r="B466" s="24"/>
      <c r="C466" s="24"/>
      <c r="S466" t="e">
        <f t="shared" si="28"/>
        <v>#N/A</v>
      </c>
      <c r="T466" t="e">
        <f t="shared" si="29"/>
        <v>#N/A</v>
      </c>
      <c r="V466" t="b">
        <f t="shared" si="30"/>
        <v>0</v>
      </c>
      <c r="W466" t="b">
        <f t="shared" si="31"/>
        <v>0</v>
      </c>
    </row>
    <row r="467" spans="1:23" x14ac:dyDescent="0.25">
      <c r="A467">
        <v>457</v>
      </c>
      <c r="B467" s="24"/>
      <c r="C467" s="24"/>
      <c r="S467" t="e">
        <f t="shared" si="28"/>
        <v>#N/A</v>
      </c>
      <c r="T467" t="e">
        <f t="shared" si="29"/>
        <v>#N/A</v>
      </c>
      <c r="V467" t="b">
        <f t="shared" si="30"/>
        <v>0</v>
      </c>
      <c r="W467" t="b">
        <f t="shared" si="31"/>
        <v>0</v>
      </c>
    </row>
    <row r="468" spans="1:23" x14ac:dyDescent="0.25">
      <c r="A468">
        <v>458</v>
      </c>
      <c r="B468" s="24"/>
      <c r="C468" s="24"/>
      <c r="S468" t="e">
        <f t="shared" si="28"/>
        <v>#N/A</v>
      </c>
      <c r="T468" t="e">
        <f t="shared" si="29"/>
        <v>#N/A</v>
      </c>
      <c r="V468" t="b">
        <f t="shared" si="30"/>
        <v>0</v>
      </c>
      <c r="W468" t="b">
        <f t="shared" si="31"/>
        <v>0</v>
      </c>
    </row>
    <row r="469" spans="1:23" x14ac:dyDescent="0.25">
      <c r="A469">
        <v>459</v>
      </c>
      <c r="B469" s="24"/>
      <c r="C469" s="24"/>
      <c r="S469" t="e">
        <f t="shared" si="28"/>
        <v>#N/A</v>
      </c>
      <c r="T469" t="e">
        <f t="shared" si="29"/>
        <v>#N/A</v>
      </c>
      <c r="V469" t="b">
        <f t="shared" si="30"/>
        <v>0</v>
      </c>
      <c r="W469" t="b">
        <f t="shared" si="31"/>
        <v>0</v>
      </c>
    </row>
    <row r="470" spans="1:23" x14ac:dyDescent="0.25">
      <c r="A470">
        <v>460</v>
      </c>
      <c r="B470" s="24"/>
      <c r="C470" s="24"/>
      <c r="S470" t="e">
        <f t="shared" si="28"/>
        <v>#N/A</v>
      </c>
      <c r="T470" t="e">
        <f t="shared" si="29"/>
        <v>#N/A</v>
      </c>
      <c r="V470" t="b">
        <f t="shared" si="30"/>
        <v>0</v>
      </c>
      <c r="W470" t="b">
        <f t="shared" si="31"/>
        <v>0</v>
      </c>
    </row>
    <row r="471" spans="1:23" x14ac:dyDescent="0.25">
      <c r="A471">
        <v>461</v>
      </c>
      <c r="B471" s="24"/>
      <c r="C471" s="24"/>
      <c r="S471" t="e">
        <f t="shared" si="28"/>
        <v>#N/A</v>
      </c>
      <c r="T471" t="e">
        <f t="shared" si="29"/>
        <v>#N/A</v>
      </c>
      <c r="V471" t="b">
        <f t="shared" si="30"/>
        <v>0</v>
      </c>
      <c r="W471" t="b">
        <f t="shared" si="31"/>
        <v>0</v>
      </c>
    </row>
    <row r="472" spans="1:23" x14ac:dyDescent="0.25">
      <c r="A472">
        <v>462</v>
      </c>
      <c r="B472" s="24"/>
      <c r="C472" s="24"/>
      <c r="S472" t="e">
        <f t="shared" si="28"/>
        <v>#N/A</v>
      </c>
      <c r="T472" t="e">
        <f t="shared" si="29"/>
        <v>#N/A</v>
      </c>
      <c r="V472" t="b">
        <f t="shared" si="30"/>
        <v>0</v>
      </c>
      <c r="W472" t="b">
        <f t="shared" si="31"/>
        <v>0</v>
      </c>
    </row>
    <row r="473" spans="1:23" x14ac:dyDescent="0.25">
      <c r="A473">
        <v>463</v>
      </c>
      <c r="B473" s="24"/>
      <c r="C473" s="24"/>
      <c r="S473" t="e">
        <f t="shared" si="28"/>
        <v>#N/A</v>
      </c>
      <c r="T473" t="e">
        <f t="shared" si="29"/>
        <v>#N/A</v>
      </c>
      <c r="V473" t="b">
        <f t="shared" si="30"/>
        <v>0</v>
      </c>
      <c r="W473" t="b">
        <f t="shared" si="31"/>
        <v>0</v>
      </c>
    </row>
    <row r="474" spans="1:23" x14ac:dyDescent="0.25">
      <c r="A474">
        <v>464</v>
      </c>
      <c r="B474" s="24"/>
      <c r="C474" s="24"/>
      <c r="S474" t="e">
        <f t="shared" si="28"/>
        <v>#N/A</v>
      </c>
      <c r="T474" t="e">
        <f t="shared" si="29"/>
        <v>#N/A</v>
      </c>
      <c r="V474" t="b">
        <f t="shared" si="30"/>
        <v>0</v>
      </c>
      <c r="W474" t="b">
        <f t="shared" si="31"/>
        <v>0</v>
      </c>
    </row>
    <row r="475" spans="1:23" x14ac:dyDescent="0.25">
      <c r="A475">
        <v>465</v>
      </c>
      <c r="B475" s="24"/>
      <c r="C475" s="24"/>
      <c r="S475" t="e">
        <f t="shared" si="28"/>
        <v>#N/A</v>
      </c>
      <c r="T475" t="e">
        <f t="shared" si="29"/>
        <v>#N/A</v>
      </c>
      <c r="V475" t="b">
        <f t="shared" si="30"/>
        <v>0</v>
      </c>
      <c r="W475" t="b">
        <f t="shared" si="31"/>
        <v>0</v>
      </c>
    </row>
    <row r="476" spans="1:23" x14ac:dyDescent="0.25">
      <c r="A476">
        <v>466</v>
      </c>
      <c r="B476" s="24"/>
      <c r="C476" s="24"/>
      <c r="S476" t="e">
        <f t="shared" si="28"/>
        <v>#N/A</v>
      </c>
      <c r="T476" t="e">
        <f t="shared" si="29"/>
        <v>#N/A</v>
      </c>
      <c r="V476" t="b">
        <f t="shared" si="30"/>
        <v>0</v>
      </c>
      <c r="W476" t="b">
        <f t="shared" si="31"/>
        <v>0</v>
      </c>
    </row>
    <row r="477" spans="1:23" x14ac:dyDescent="0.25">
      <c r="A477">
        <v>467</v>
      </c>
      <c r="B477" s="24"/>
      <c r="C477" s="24"/>
      <c r="S477" t="e">
        <f t="shared" si="28"/>
        <v>#N/A</v>
      </c>
      <c r="T477" t="e">
        <f t="shared" si="29"/>
        <v>#N/A</v>
      </c>
      <c r="V477" t="b">
        <f t="shared" si="30"/>
        <v>0</v>
      </c>
      <c r="W477" t="b">
        <f t="shared" si="31"/>
        <v>0</v>
      </c>
    </row>
    <row r="478" spans="1:23" x14ac:dyDescent="0.25">
      <c r="A478">
        <v>468</v>
      </c>
      <c r="B478" s="24"/>
      <c r="C478" s="24"/>
      <c r="S478" t="e">
        <f t="shared" si="28"/>
        <v>#N/A</v>
      </c>
      <c r="T478" t="e">
        <f t="shared" si="29"/>
        <v>#N/A</v>
      </c>
      <c r="V478" t="b">
        <f t="shared" si="30"/>
        <v>0</v>
      </c>
      <c r="W478" t="b">
        <f t="shared" si="31"/>
        <v>0</v>
      </c>
    </row>
    <row r="479" spans="1:23" x14ac:dyDescent="0.25">
      <c r="A479">
        <v>469</v>
      </c>
      <c r="B479" s="24"/>
      <c r="C479" s="24"/>
      <c r="S479" t="e">
        <f t="shared" si="28"/>
        <v>#N/A</v>
      </c>
      <c r="T479" t="e">
        <f t="shared" si="29"/>
        <v>#N/A</v>
      </c>
      <c r="V479" t="b">
        <f t="shared" si="30"/>
        <v>0</v>
      </c>
      <c r="W479" t="b">
        <f t="shared" si="31"/>
        <v>0</v>
      </c>
    </row>
    <row r="480" spans="1:23" x14ac:dyDescent="0.25">
      <c r="A480">
        <v>470</v>
      </c>
      <c r="B480" s="24"/>
      <c r="C480" s="24"/>
      <c r="S480" t="e">
        <f t="shared" si="28"/>
        <v>#N/A</v>
      </c>
      <c r="T480" t="e">
        <f t="shared" si="29"/>
        <v>#N/A</v>
      </c>
      <c r="V480" t="b">
        <f t="shared" si="30"/>
        <v>0</v>
      </c>
      <c r="W480" t="b">
        <f t="shared" si="31"/>
        <v>0</v>
      </c>
    </row>
    <row r="481" spans="1:23" x14ac:dyDescent="0.25">
      <c r="A481">
        <v>471</v>
      </c>
      <c r="B481" s="24"/>
      <c r="C481" s="24"/>
      <c r="S481" t="e">
        <f t="shared" si="28"/>
        <v>#N/A</v>
      </c>
      <c r="T481" t="e">
        <f t="shared" si="29"/>
        <v>#N/A</v>
      </c>
      <c r="V481" t="b">
        <f t="shared" si="30"/>
        <v>0</v>
      </c>
      <c r="W481" t="b">
        <f t="shared" si="31"/>
        <v>0</v>
      </c>
    </row>
    <row r="482" spans="1:23" x14ac:dyDescent="0.25">
      <c r="A482">
        <v>472</v>
      </c>
      <c r="B482" s="24"/>
      <c r="C482" s="24"/>
      <c r="S482" t="e">
        <f t="shared" si="28"/>
        <v>#N/A</v>
      </c>
      <c r="T482" t="e">
        <f t="shared" si="29"/>
        <v>#N/A</v>
      </c>
      <c r="V482" t="b">
        <f t="shared" si="30"/>
        <v>0</v>
      </c>
      <c r="W482" t="b">
        <f t="shared" si="31"/>
        <v>0</v>
      </c>
    </row>
    <row r="483" spans="1:23" x14ac:dyDescent="0.25">
      <c r="A483">
        <v>473</v>
      </c>
      <c r="B483" s="24"/>
      <c r="C483" s="24"/>
      <c r="S483" t="e">
        <f t="shared" si="28"/>
        <v>#N/A</v>
      </c>
      <c r="T483" t="e">
        <f t="shared" si="29"/>
        <v>#N/A</v>
      </c>
      <c r="V483" t="b">
        <f t="shared" si="30"/>
        <v>0</v>
      </c>
      <c r="W483" t="b">
        <f t="shared" si="31"/>
        <v>0</v>
      </c>
    </row>
    <row r="484" spans="1:23" x14ac:dyDescent="0.25">
      <c r="A484">
        <v>474</v>
      </c>
      <c r="B484" s="24"/>
      <c r="C484" s="24"/>
      <c r="S484" t="e">
        <f t="shared" si="28"/>
        <v>#N/A</v>
      </c>
      <c r="T484" t="e">
        <f t="shared" si="29"/>
        <v>#N/A</v>
      </c>
      <c r="V484" t="b">
        <f t="shared" si="30"/>
        <v>0</v>
      </c>
      <c r="W484" t="b">
        <f t="shared" si="31"/>
        <v>0</v>
      </c>
    </row>
    <row r="485" spans="1:23" x14ac:dyDescent="0.25">
      <c r="A485">
        <v>475</v>
      </c>
      <c r="B485" s="24"/>
      <c r="C485" s="24"/>
      <c r="S485" t="e">
        <f t="shared" si="28"/>
        <v>#N/A</v>
      </c>
      <c r="T485" t="e">
        <f t="shared" si="29"/>
        <v>#N/A</v>
      </c>
      <c r="V485" t="b">
        <f t="shared" si="30"/>
        <v>0</v>
      </c>
      <c r="W485" t="b">
        <f t="shared" si="31"/>
        <v>0</v>
      </c>
    </row>
    <row r="486" spans="1:23" x14ac:dyDescent="0.25">
      <c r="A486">
        <v>476</v>
      </c>
      <c r="B486" s="24"/>
      <c r="C486" s="24"/>
      <c r="S486" t="e">
        <f t="shared" si="28"/>
        <v>#N/A</v>
      </c>
      <c r="T486" t="e">
        <f t="shared" si="29"/>
        <v>#N/A</v>
      </c>
      <c r="V486" t="b">
        <f t="shared" si="30"/>
        <v>0</v>
      </c>
      <c r="W486" t="b">
        <f t="shared" si="31"/>
        <v>0</v>
      </c>
    </row>
    <row r="487" spans="1:23" x14ac:dyDescent="0.25">
      <c r="A487">
        <v>477</v>
      </c>
      <c r="B487" s="24"/>
      <c r="C487" s="24"/>
      <c r="S487" t="e">
        <f t="shared" si="28"/>
        <v>#N/A</v>
      </c>
      <c r="T487" t="e">
        <f t="shared" si="29"/>
        <v>#N/A</v>
      </c>
      <c r="V487" t="b">
        <f t="shared" si="30"/>
        <v>0</v>
      </c>
      <c r="W487" t="b">
        <f t="shared" si="31"/>
        <v>0</v>
      </c>
    </row>
    <row r="488" spans="1:23" x14ac:dyDescent="0.25">
      <c r="A488">
        <v>478</v>
      </c>
      <c r="B488" s="24"/>
      <c r="C488" s="24"/>
      <c r="S488" t="e">
        <f t="shared" si="28"/>
        <v>#N/A</v>
      </c>
      <c r="T488" t="e">
        <f t="shared" si="29"/>
        <v>#N/A</v>
      </c>
      <c r="V488" t="b">
        <f t="shared" si="30"/>
        <v>0</v>
      </c>
      <c r="W488" t="b">
        <f t="shared" si="31"/>
        <v>0</v>
      </c>
    </row>
    <row r="489" spans="1:23" x14ac:dyDescent="0.25">
      <c r="A489">
        <v>479</v>
      </c>
      <c r="B489" s="24"/>
      <c r="C489" s="24"/>
      <c r="S489" t="e">
        <f t="shared" si="28"/>
        <v>#N/A</v>
      </c>
      <c r="T489" t="e">
        <f t="shared" si="29"/>
        <v>#N/A</v>
      </c>
      <c r="V489" t="b">
        <f t="shared" si="30"/>
        <v>0</v>
      </c>
      <c r="W489" t="b">
        <f t="shared" si="31"/>
        <v>0</v>
      </c>
    </row>
    <row r="490" spans="1:23" x14ac:dyDescent="0.25">
      <c r="A490">
        <v>480</v>
      </c>
      <c r="B490" s="24"/>
      <c r="C490" s="24"/>
      <c r="S490" t="e">
        <f t="shared" si="28"/>
        <v>#N/A</v>
      </c>
      <c r="T490" t="e">
        <f t="shared" si="29"/>
        <v>#N/A</v>
      </c>
      <c r="V490" t="b">
        <f t="shared" si="30"/>
        <v>0</v>
      </c>
      <c r="W490" t="b">
        <f t="shared" si="31"/>
        <v>0</v>
      </c>
    </row>
    <row r="491" spans="1:23" x14ac:dyDescent="0.25">
      <c r="A491">
        <v>481</v>
      </c>
      <c r="B491" s="24"/>
      <c r="C491" s="24"/>
      <c r="S491" t="e">
        <f t="shared" si="28"/>
        <v>#N/A</v>
      </c>
      <c r="T491" t="e">
        <f t="shared" si="29"/>
        <v>#N/A</v>
      </c>
      <c r="V491" t="b">
        <f t="shared" si="30"/>
        <v>0</v>
      </c>
      <c r="W491" t="b">
        <f t="shared" si="31"/>
        <v>0</v>
      </c>
    </row>
    <row r="492" spans="1:23" x14ac:dyDescent="0.25">
      <c r="A492">
        <v>482</v>
      </c>
      <c r="B492" s="24"/>
      <c r="C492" s="24"/>
      <c r="S492" t="e">
        <f t="shared" si="28"/>
        <v>#N/A</v>
      </c>
      <c r="T492" t="e">
        <f t="shared" si="29"/>
        <v>#N/A</v>
      </c>
      <c r="V492" t="b">
        <f t="shared" si="30"/>
        <v>0</v>
      </c>
      <c r="W492" t="b">
        <f t="shared" si="31"/>
        <v>0</v>
      </c>
    </row>
    <row r="493" spans="1:23" x14ac:dyDescent="0.25">
      <c r="A493">
        <v>483</v>
      </c>
      <c r="B493" s="24"/>
      <c r="C493" s="24"/>
      <c r="S493" t="e">
        <f t="shared" si="28"/>
        <v>#N/A</v>
      </c>
      <c r="T493" t="e">
        <f t="shared" si="29"/>
        <v>#N/A</v>
      </c>
      <c r="V493" t="b">
        <f t="shared" si="30"/>
        <v>0</v>
      </c>
      <c r="W493" t="b">
        <f t="shared" si="31"/>
        <v>0</v>
      </c>
    </row>
    <row r="494" spans="1:23" x14ac:dyDescent="0.25">
      <c r="A494">
        <v>484</v>
      </c>
      <c r="B494" s="24"/>
      <c r="C494" s="24"/>
      <c r="S494" t="e">
        <f t="shared" si="28"/>
        <v>#N/A</v>
      </c>
      <c r="T494" t="e">
        <f t="shared" si="29"/>
        <v>#N/A</v>
      </c>
      <c r="V494" t="b">
        <f t="shared" si="30"/>
        <v>0</v>
      </c>
      <c r="W494" t="b">
        <f t="shared" si="31"/>
        <v>0</v>
      </c>
    </row>
    <row r="495" spans="1:23" x14ac:dyDescent="0.25">
      <c r="A495">
        <v>485</v>
      </c>
      <c r="B495" s="24"/>
      <c r="C495" s="24"/>
      <c r="S495" t="e">
        <f t="shared" si="28"/>
        <v>#N/A</v>
      </c>
      <c r="T495" t="e">
        <f t="shared" si="29"/>
        <v>#N/A</v>
      </c>
      <c r="V495" t="b">
        <f t="shared" si="30"/>
        <v>0</v>
      </c>
      <c r="W495" t="b">
        <f t="shared" si="31"/>
        <v>0</v>
      </c>
    </row>
    <row r="496" spans="1:23" x14ac:dyDescent="0.25">
      <c r="A496">
        <v>486</v>
      </c>
      <c r="B496" s="24"/>
      <c r="C496" s="24"/>
      <c r="S496" t="e">
        <f t="shared" si="28"/>
        <v>#N/A</v>
      </c>
      <c r="T496" t="e">
        <f t="shared" si="29"/>
        <v>#N/A</v>
      </c>
      <c r="V496" t="b">
        <f t="shared" si="30"/>
        <v>0</v>
      </c>
      <c r="W496" t="b">
        <f t="shared" si="31"/>
        <v>0</v>
      </c>
    </row>
    <row r="497" spans="1:23" x14ac:dyDescent="0.25">
      <c r="A497">
        <v>487</v>
      </c>
      <c r="B497" s="24"/>
      <c r="C497" s="24"/>
      <c r="S497" t="e">
        <f t="shared" si="28"/>
        <v>#N/A</v>
      </c>
      <c r="T497" t="e">
        <f t="shared" si="29"/>
        <v>#N/A</v>
      </c>
      <c r="V497" t="b">
        <f t="shared" si="30"/>
        <v>0</v>
      </c>
      <c r="W497" t="b">
        <f t="shared" si="31"/>
        <v>0</v>
      </c>
    </row>
    <row r="498" spans="1:23" x14ac:dyDescent="0.25">
      <c r="A498">
        <v>488</v>
      </c>
      <c r="B498" s="24"/>
      <c r="C498" s="24"/>
      <c r="S498" t="e">
        <f t="shared" si="28"/>
        <v>#N/A</v>
      </c>
      <c r="T498" t="e">
        <f t="shared" si="29"/>
        <v>#N/A</v>
      </c>
      <c r="V498" t="b">
        <f t="shared" si="30"/>
        <v>0</v>
      </c>
      <c r="W498" t="b">
        <f t="shared" si="31"/>
        <v>0</v>
      </c>
    </row>
    <row r="499" spans="1:23" x14ac:dyDescent="0.25">
      <c r="A499">
        <v>489</v>
      </c>
      <c r="B499" s="24"/>
      <c r="C499" s="24"/>
      <c r="S499" t="e">
        <f t="shared" si="28"/>
        <v>#N/A</v>
      </c>
      <c r="T499" t="e">
        <f t="shared" si="29"/>
        <v>#N/A</v>
      </c>
      <c r="V499" t="b">
        <f t="shared" si="30"/>
        <v>0</v>
      </c>
      <c r="W499" t="b">
        <f t="shared" si="31"/>
        <v>0</v>
      </c>
    </row>
    <row r="500" spans="1:23" x14ac:dyDescent="0.25">
      <c r="A500">
        <v>490</v>
      </c>
      <c r="B500" s="24"/>
      <c r="C500" s="24"/>
      <c r="S500" t="e">
        <f t="shared" si="28"/>
        <v>#N/A</v>
      </c>
      <c r="T500" t="e">
        <f t="shared" si="29"/>
        <v>#N/A</v>
      </c>
      <c r="V500" t="b">
        <f t="shared" si="30"/>
        <v>0</v>
      </c>
      <c r="W500" t="b">
        <f t="shared" si="31"/>
        <v>0</v>
      </c>
    </row>
    <row r="501" spans="1:23" x14ac:dyDescent="0.25">
      <c r="A501">
        <v>491</v>
      </c>
      <c r="B501" s="24"/>
      <c r="C501" s="24"/>
      <c r="S501" t="e">
        <f t="shared" si="28"/>
        <v>#N/A</v>
      </c>
      <c r="T501" t="e">
        <f t="shared" si="29"/>
        <v>#N/A</v>
      </c>
      <c r="V501" t="b">
        <f t="shared" si="30"/>
        <v>0</v>
      </c>
      <c r="W501" t="b">
        <f t="shared" si="31"/>
        <v>0</v>
      </c>
    </row>
    <row r="502" spans="1:23" x14ac:dyDescent="0.25">
      <c r="A502">
        <v>492</v>
      </c>
      <c r="B502" s="24"/>
      <c r="C502" s="24"/>
      <c r="S502" t="e">
        <f t="shared" si="28"/>
        <v>#N/A</v>
      </c>
      <c r="T502" t="e">
        <f t="shared" si="29"/>
        <v>#N/A</v>
      </c>
      <c r="V502" t="b">
        <f t="shared" si="30"/>
        <v>0</v>
      </c>
      <c r="W502" t="b">
        <f t="shared" si="31"/>
        <v>0</v>
      </c>
    </row>
    <row r="503" spans="1:23" x14ac:dyDescent="0.25">
      <c r="A503">
        <v>493</v>
      </c>
      <c r="B503" s="24"/>
      <c r="C503" s="24"/>
      <c r="S503" t="e">
        <f t="shared" si="28"/>
        <v>#N/A</v>
      </c>
      <c r="T503" t="e">
        <f t="shared" si="29"/>
        <v>#N/A</v>
      </c>
      <c r="V503" t="b">
        <f t="shared" si="30"/>
        <v>0</v>
      </c>
      <c r="W503" t="b">
        <f t="shared" si="31"/>
        <v>0</v>
      </c>
    </row>
    <row r="504" spans="1:23" x14ac:dyDescent="0.25">
      <c r="A504">
        <v>494</v>
      </c>
      <c r="B504" s="24"/>
      <c r="C504" s="24"/>
      <c r="S504" t="e">
        <f t="shared" si="28"/>
        <v>#N/A</v>
      </c>
      <c r="T504" t="e">
        <f t="shared" si="29"/>
        <v>#N/A</v>
      </c>
      <c r="V504" t="b">
        <f t="shared" si="30"/>
        <v>0</v>
      </c>
      <c r="W504" t="b">
        <f t="shared" si="31"/>
        <v>0</v>
      </c>
    </row>
    <row r="505" spans="1:23" x14ac:dyDescent="0.25">
      <c r="A505">
        <v>495</v>
      </c>
      <c r="B505" s="24"/>
      <c r="C505" s="24"/>
      <c r="S505" t="e">
        <f t="shared" si="28"/>
        <v>#N/A</v>
      </c>
      <c r="T505" t="e">
        <f t="shared" si="29"/>
        <v>#N/A</v>
      </c>
      <c r="V505" t="b">
        <f t="shared" si="30"/>
        <v>0</v>
      </c>
      <c r="W505" t="b">
        <f t="shared" si="31"/>
        <v>0</v>
      </c>
    </row>
    <row r="506" spans="1:23" x14ac:dyDescent="0.25">
      <c r="A506">
        <v>496</v>
      </c>
      <c r="B506" s="24"/>
      <c r="C506" s="24"/>
      <c r="S506" t="e">
        <f t="shared" si="28"/>
        <v>#N/A</v>
      </c>
      <c r="T506" t="e">
        <f t="shared" si="29"/>
        <v>#N/A</v>
      </c>
      <c r="V506" t="b">
        <f t="shared" si="30"/>
        <v>0</v>
      </c>
      <c r="W506" t="b">
        <f t="shared" si="31"/>
        <v>0</v>
      </c>
    </row>
    <row r="507" spans="1:23" x14ac:dyDescent="0.25">
      <c r="A507">
        <v>497</v>
      </c>
      <c r="B507" s="24"/>
      <c r="C507" s="24"/>
      <c r="S507" t="e">
        <f t="shared" si="28"/>
        <v>#N/A</v>
      </c>
      <c r="T507" t="e">
        <f t="shared" si="29"/>
        <v>#N/A</v>
      </c>
      <c r="V507" t="b">
        <f t="shared" si="30"/>
        <v>0</v>
      </c>
      <c r="W507" t="b">
        <f t="shared" si="31"/>
        <v>0</v>
      </c>
    </row>
    <row r="508" spans="1:23" x14ac:dyDescent="0.25">
      <c r="A508">
        <v>498</v>
      </c>
      <c r="B508" s="24"/>
      <c r="C508" s="24"/>
      <c r="S508" t="e">
        <f t="shared" si="28"/>
        <v>#N/A</v>
      </c>
      <c r="T508" t="e">
        <f t="shared" si="29"/>
        <v>#N/A</v>
      </c>
      <c r="V508" t="b">
        <f t="shared" si="30"/>
        <v>0</v>
      </c>
      <c r="W508" t="b">
        <f t="shared" si="31"/>
        <v>0</v>
      </c>
    </row>
    <row r="509" spans="1:23" x14ac:dyDescent="0.25">
      <c r="A509">
        <v>499</v>
      </c>
      <c r="B509" s="24"/>
      <c r="C509" s="24"/>
      <c r="S509" t="e">
        <f t="shared" si="28"/>
        <v>#N/A</v>
      </c>
      <c r="T509" t="e">
        <f t="shared" si="29"/>
        <v>#N/A</v>
      </c>
      <c r="V509" t="b">
        <f t="shared" si="30"/>
        <v>0</v>
      </c>
      <c r="W509" t="b">
        <f t="shared" si="31"/>
        <v>0</v>
      </c>
    </row>
    <row r="510" spans="1:23" x14ac:dyDescent="0.25">
      <c r="A510">
        <v>500</v>
      </c>
      <c r="B510" s="24"/>
      <c r="C510" s="24"/>
      <c r="S510" t="e">
        <f t="shared" si="28"/>
        <v>#N/A</v>
      </c>
      <c r="T510" t="e">
        <f t="shared" si="29"/>
        <v>#N/A</v>
      </c>
      <c r="V510" t="b">
        <f t="shared" si="30"/>
        <v>0</v>
      </c>
      <c r="W510" t="b">
        <f t="shared" si="31"/>
        <v>0</v>
      </c>
    </row>
  </sheetData>
  <mergeCells count="4">
    <mergeCell ref="B3:G7"/>
    <mergeCell ref="F12:G12"/>
    <mergeCell ref="F19:G19"/>
    <mergeCell ref="F26:H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Correlation n=500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McCarroll</dc:creator>
  <cp:lastModifiedBy>Danny McCarroll</cp:lastModifiedBy>
  <dcterms:created xsi:type="dcterms:W3CDTF">2016-03-19T18:06:07Z</dcterms:created>
  <dcterms:modified xsi:type="dcterms:W3CDTF">2017-02-01T10:41:06Z</dcterms:modified>
</cp:coreProperties>
</file>