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ny\Documents\Stats book\current chapters\Current calculators\"/>
    </mc:Choice>
  </mc:AlternateContent>
  <bookViews>
    <workbookView xWindow="0" yWindow="0" windowWidth="19200" windowHeight="9045"/>
  </bookViews>
  <sheets>
    <sheet name="z-score k=12" sheetId="4" r:id="rId1"/>
    <sheet name="Durbin-Watson" sheetId="3" r:id="rId2"/>
    <sheet name="RMA regression" sheetId="2" r:id="rId3"/>
    <sheet name="Runs test for linearity" sheetId="1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9" i="4" l="1"/>
  <c r="AA309" i="4"/>
  <c r="Z309" i="4"/>
  <c r="Y309" i="4"/>
  <c r="X309" i="4"/>
  <c r="W309" i="4"/>
  <c r="V309" i="4"/>
  <c r="U309" i="4"/>
  <c r="T309" i="4"/>
  <c r="S309" i="4"/>
  <c r="R309" i="4"/>
  <c r="Q309" i="4"/>
  <c r="P309" i="4"/>
  <c r="AB308" i="4"/>
  <c r="AA308" i="4"/>
  <c r="Z308" i="4"/>
  <c r="Y308" i="4"/>
  <c r="X308" i="4"/>
  <c r="W308" i="4"/>
  <c r="V308" i="4"/>
  <c r="U308" i="4"/>
  <c r="T308" i="4"/>
  <c r="S308" i="4"/>
  <c r="R308" i="4"/>
  <c r="Q308" i="4"/>
  <c r="P308" i="4"/>
  <c r="AB307" i="4"/>
  <c r="AA307" i="4"/>
  <c r="Z307" i="4"/>
  <c r="Y307" i="4"/>
  <c r="X307" i="4"/>
  <c r="W307" i="4"/>
  <c r="V307" i="4"/>
  <c r="U307" i="4"/>
  <c r="T307" i="4"/>
  <c r="S307" i="4"/>
  <c r="R307" i="4"/>
  <c r="Q307" i="4"/>
  <c r="P307" i="4"/>
  <c r="AB306" i="4"/>
  <c r="AA306" i="4"/>
  <c r="Z306" i="4"/>
  <c r="Y306" i="4"/>
  <c r="X306" i="4"/>
  <c r="W306" i="4"/>
  <c r="V306" i="4"/>
  <c r="U306" i="4"/>
  <c r="T306" i="4"/>
  <c r="S306" i="4"/>
  <c r="R306" i="4"/>
  <c r="Q306" i="4"/>
  <c r="P306" i="4"/>
  <c r="AB305" i="4"/>
  <c r="AA305" i="4"/>
  <c r="Z305" i="4"/>
  <c r="Y305" i="4"/>
  <c r="X305" i="4"/>
  <c r="W305" i="4"/>
  <c r="V305" i="4"/>
  <c r="U305" i="4"/>
  <c r="T305" i="4"/>
  <c r="S305" i="4"/>
  <c r="R305" i="4"/>
  <c r="Q305" i="4"/>
  <c r="P305" i="4"/>
  <c r="AB304" i="4"/>
  <c r="AA304" i="4"/>
  <c r="Z304" i="4"/>
  <c r="Y304" i="4"/>
  <c r="X304" i="4"/>
  <c r="W304" i="4"/>
  <c r="V304" i="4"/>
  <c r="U304" i="4"/>
  <c r="T304" i="4"/>
  <c r="S304" i="4"/>
  <c r="R304" i="4"/>
  <c r="Q304" i="4"/>
  <c r="P304" i="4"/>
  <c r="AB303" i="4"/>
  <c r="AA303" i="4"/>
  <c r="Z303" i="4"/>
  <c r="Y303" i="4"/>
  <c r="X303" i="4"/>
  <c r="W303" i="4"/>
  <c r="V303" i="4"/>
  <c r="U303" i="4"/>
  <c r="T303" i="4"/>
  <c r="S303" i="4"/>
  <c r="R303" i="4"/>
  <c r="Q303" i="4"/>
  <c r="P303" i="4"/>
  <c r="AB302" i="4"/>
  <c r="AA302" i="4"/>
  <c r="Z302" i="4"/>
  <c r="Y302" i="4"/>
  <c r="X302" i="4"/>
  <c r="W302" i="4"/>
  <c r="V302" i="4"/>
  <c r="U302" i="4"/>
  <c r="T302" i="4"/>
  <c r="S302" i="4"/>
  <c r="R302" i="4"/>
  <c r="Q302" i="4"/>
  <c r="P302" i="4"/>
  <c r="AB301" i="4"/>
  <c r="AA301" i="4"/>
  <c r="Z301" i="4"/>
  <c r="Y301" i="4"/>
  <c r="X301" i="4"/>
  <c r="W301" i="4"/>
  <c r="V301" i="4"/>
  <c r="U301" i="4"/>
  <c r="T301" i="4"/>
  <c r="S301" i="4"/>
  <c r="R301" i="4"/>
  <c r="Q301" i="4"/>
  <c r="P301" i="4"/>
  <c r="AB300" i="4"/>
  <c r="AA300" i="4"/>
  <c r="Z300" i="4"/>
  <c r="Y300" i="4"/>
  <c r="X300" i="4"/>
  <c r="W300" i="4"/>
  <c r="V300" i="4"/>
  <c r="U300" i="4"/>
  <c r="T300" i="4"/>
  <c r="S300" i="4"/>
  <c r="R300" i="4"/>
  <c r="Q300" i="4"/>
  <c r="P300" i="4"/>
  <c r="AB299" i="4"/>
  <c r="AA299" i="4"/>
  <c r="Z299" i="4"/>
  <c r="Y299" i="4"/>
  <c r="X299" i="4"/>
  <c r="W299" i="4"/>
  <c r="V299" i="4"/>
  <c r="U299" i="4"/>
  <c r="T299" i="4"/>
  <c r="S299" i="4"/>
  <c r="R299" i="4"/>
  <c r="Q299" i="4"/>
  <c r="P299" i="4"/>
  <c r="AB298" i="4"/>
  <c r="AA298" i="4"/>
  <c r="Z298" i="4"/>
  <c r="Y298" i="4"/>
  <c r="X298" i="4"/>
  <c r="W298" i="4"/>
  <c r="V298" i="4"/>
  <c r="U298" i="4"/>
  <c r="T298" i="4"/>
  <c r="S298" i="4"/>
  <c r="R298" i="4"/>
  <c r="Q298" i="4"/>
  <c r="P298" i="4"/>
  <c r="AB297" i="4"/>
  <c r="AA297" i="4"/>
  <c r="Z297" i="4"/>
  <c r="Y297" i="4"/>
  <c r="X297" i="4"/>
  <c r="W297" i="4"/>
  <c r="V297" i="4"/>
  <c r="U297" i="4"/>
  <c r="T297" i="4"/>
  <c r="S297" i="4"/>
  <c r="R297" i="4"/>
  <c r="Q297" i="4"/>
  <c r="P297" i="4"/>
  <c r="AB296" i="4"/>
  <c r="AA296" i="4"/>
  <c r="Z296" i="4"/>
  <c r="Y296" i="4"/>
  <c r="X296" i="4"/>
  <c r="W296" i="4"/>
  <c r="V296" i="4"/>
  <c r="U296" i="4"/>
  <c r="T296" i="4"/>
  <c r="S296" i="4"/>
  <c r="R296" i="4"/>
  <c r="Q296" i="4"/>
  <c r="P296" i="4"/>
  <c r="AB295" i="4"/>
  <c r="AA295" i="4"/>
  <c r="Z295" i="4"/>
  <c r="Y295" i="4"/>
  <c r="X295" i="4"/>
  <c r="W295" i="4"/>
  <c r="V295" i="4"/>
  <c r="U295" i="4"/>
  <c r="T295" i="4"/>
  <c r="S295" i="4"/>
  <c r="R295" i="4"/>
  <c r="Q295" i="4"/>
  <c r="P295" i="4"/>
  <c r="AB294" i="4"/>
  <c r="AA294" i="4"/>
  <c r="Z294" i="4"/>
  <c r="Y294" i="4"/>
  <c r="X294" i="4"/>
  <c r="W294" i="4"/>
  <c r="V294" i="4"/>
  <c r="U294" i="4"/>
  <c r="T294" i="4"/>
  <c r="S294" i="4"/>
  <c r="R294" i="4"/>
  <c r="Q294" i="4"/>
  <c r="P294" i="4"/>
  <c r="AB293" i="4"/>
  <c r="AA293" i="4"/>
  <c r="Z293" i="4"/>
  <c r="Y293" i="4"/>
  <c r="X293" i="4"/>
  <c r="W293" i="4"/>
  <c r="V293" i="4"/>
  <c r="U293" i="4"/>
  <c r="T293" i="4"/>
  <c r="S293" i="4"/>
  <c r="R293" i="4"/>
  <c r="Q293" i="4"/>
  <c r="P293" i="4"/>
  <c r="AB292" i="4"/>
  <c r="AA292" i="4"/>
  <c r="Z292" i="4"/>
  <c r="Y292" i="4"/>
  <c r="X292" i="4"/>
  <c r="W292" i="4"/>
  <c r="V292" i="4"/>
  <c r="U292" i="4"/>
  <c r="T292" i="4"/>
  <c r="S292" i="4"/>
  <c r="R292" i="4"/>
  <c r="Q292" i="4"/>
  <c r="P292" i="4"/>
  <c r="AB291" i="4"/>
  <c r="AA291" i="4"/>
  <c r="Z291" i="4"/>
  <c r="Y291" i="4"/>
  <c r="X291" i="4"/>
  <c r="W291" i="4"/>
  <c r="V291" i="4"/>
  <c r="U291" i="4"/>
  <c r="T291" i="4"/>
  <c r="S291" i="4"/>
  <c r="R291" i="4"/>
  <c r="Q291" i="4"/>
  <c r="P291" i="4"/>
  <c r="AB290" i="4"/>
  <c r="AA290" i="4"/>
  <c r="Z290" i="4"/>
  <c r="Y290" i="4"/>
  <c r="X290" i="4"/>
  <c r="W290" i="4"/>
  <c r="V290" i="4"/>
  <c r="U290" i="4"/>
  <c r="T290" i="4"/>
  <c r="S290" i="4"/>
  <c r="R290" i="4"/>
  <c r="Q290" i="4"/>
  <c r="P290" i="4"/>
  <c r="AB289" i="4"/>
  <c r="AA289" i="4"/>
  <c r="Z289" i="4"/>
  <c r="Y289" i="4"/>
  <c r="X289" i="4"/>
  <c r="W289" i="4"/>
  <c r="V289" i="4"/>
  <c r="U289" i="4"/>
  <c r="T289" i="4"/>
  <c r="S289" i="4"/>
  <c r="R289" i="4"/>
  <c r="Q289" i="4"/>
  <c r="P289" i="4"/>
  <c r="AB288" i="4"/>
  <c r="AA288" i="4"/>
  <c r="Z288" i="4"/>
  <c r="Y288" i="4"/>
  <c r="X288" i="4"/>
  <c r="W288" i="4"/>
  <c r="V288" i="4"/>
  <c r="U288" i="4"/>
  <c r="T288" i="4"/>
  <c r="S288" i="4"/>
  <c r="R288" i="4"/>
  <c r="Q288" i="4"/>
  <c r="P288" i="4"/>
  <c r="AB287" i="4"/>
  <c r="AA287" i="4"/>
  <c r="Z287" i="4"/>
  <c r="Y287" i="4"/>
  <c r="X287" i="4"/>
  <c r="W287" i="4"/>
  <c r="V287" i="4"/>
  <c r="U287" i="4"/>
  <c r="T287" i="4"/>
  <c r="S287" i="4"/>
  <c r="R287" i="4"/>
  <c r="Q287" i="4"/>
  <c r="P287" i="4"/>
  <c r="AB286" i="4"/>
  <c r="AA286" i="4"/>
  <c r="Z286" i="4"/>
  <c r="Y286" i="4"/>
  <c r="X286" i="4"/>
  <c r="W286" i="4"/>
  <c r="V286" i="4"/>
  <c r="U286" i="4"/>
  <c r="T286" i="4"/>
  <c r="S286" i="4"/>
  <c r="R286" i="4"/>
  <c r="Q286" i="4"/>
  <c r="P286" i="4"/>
  <c r="AB285" i="4"/>
  <c r="AA285" i="4"/>
  <c r="Z285" i="4"/>
  <c r="Y285" i="4"/>
  <c r="X285" i="4"/>
  <c r="W285" i="4"/>
  <c r="V285" i="4"/>
  <c r="U285" i="4"/>
  <c r="T285" i="4"/>
  <c r="S285" i="4"/>
  <c r="R285" i="4"/>
  <c r="Q285" i="4"/>
  <c r="P285" i="4"/>
  <c r="AB284" i="4"/>
  <c r="AA284" i="4"/>
  <c r="Z284" i="4"/>
  <c r="Y284" i="4"/>
  <c r="X284" i="4"/>
  <c r="W284" i="4"/>
  <c r="V284" i="4"/>
  <c r="U284" i="4"/>
  <c r="T284" i="4"/>
  <c r="S284" i="4"/>
  <c r="R284" i="4"/>
  <c r="Q284" i="4"/>
  <c r="P284" i="4"/>
  <c r="AB283" i="4"/>
  <c r="AA283" i="4"/>
  <c r="Z283" i="4"/>
  <c r="Y283" i="4"/>
  <c r="X283" i="4"/>
  <c r="W283" i="4"/>
  <c r="V283" i="4"/>
  <c r="U283" i="4"/>
  <c r="T283" i="4"/>
  <c r="S283" i="4"/>
  <c r="R283" i="4"/>
  <c r="Q283" i="4"/>
  <c r="P283" i="4"/>
  <c r="AB282" i="4"/>
  <c r="AA282" i="4"/>
  <c r="Z282" i="4"/>
  <c r="Y282" i="4"/>
  <c r="X282" i="4"/>
  <c r="W282" i="4"/>
  <c r="V282" i="4"/>
  <c r="U282" i="4"/>
  <c r="T282" i="4"/>
  <c r="S282" i="4"/>
  <c r="R282" i="4"/>
  <c r="Q282" i="4"/>
  <c r="P282" i="4"/>
  <c r="AB281" i="4"/>
  <c r="AA281" i="4"/>
  <c r="Z281" i="4"/>
  <c r="Y281" i="4"/>
  <c r="X281" i="4"/>
  <c r="W281" i="4"/>
  <c r="V281" i="4"/>
  <c r="U281" i="4"/>
  <c r="T281" i="4"/>
  <c r="S281" i="4"/>
  <c r="R281" i="4"/>
  <c r="Q281" i="4"/>
  <c r="P281" i="4"/>
  <c r="AB280" i="4"/>
  <c r="AA280" i="4"/>
  <c r="Z280" i="4"/>
  <c r="Y280" i="4"/>
  <c r="X280" i="4"/>
  <c r="W280" i="4"/>
  <c r="V280" i="4"/>
  <c r="U280" i="4"/>
  <c r="T280" i="4"/>
  <c r="S280" i="4"/>
  <c r="R280" i="4"/>
  <c r="Q280" i="4"/>
  <c r="P280" i="4"/>
  <c r="AB279" i="4"/>
  <c r="AA279" i="4"/>
  <c r="Z279" i="4"/>
  <c r="Y279" i="4"/>
  <c r="X279" i="4"/>
  <c r="W279" i="4"/>
  <c r="V279" i="4"/>
  <c r="U279" i="4"/>
  <c r="T279" i="4"/>
  <c r="S279" i="4"/>
  <c r="R279" i="4"/>
  <c r="Q279" i="4"/>
  <c r="P279" i="4"/>
  <c r="AB278" i="4"/>
  <c r="AA278" i="4"/>
  <c r="Z278" i="4"/>
  <c r="Y278" i="4"/>
  <c r="X278" i="4"/>
  <c r="W278" i="4"/>
  <c r="V278" i="4"/>
  <c r="U278" i="4"/>
  <c r="T278" i="4"/>
  <c r="S278" i="4"/>
  <c r="R278" i="4"/>
  <c r="Q278" i="4"/>
  <c r="P278" i="4"/>
  <c r="AB277" i="4"/>
  <c r="AA277" i="4"/>
  <c r="Z277" i="4"/>
  <c r="Y277" i="4"/>
  <c r="X277" i="4"/>
  <c r="W277" i="4"/>
  <c r="V277" i="4"/>
  <c r="U277" i="4"/>
  <c r="T277" i="4"/>
  <c r="S277" i="4"/>
  <c r="R277" i="4"/>
  <c r="Q277" i="4"/>
  <c r="P277" i="4"/>
  <c r="AB276" i="4"/>
  <c r="AA276" i="4"/>
  <c r="Z276" i="4"/>
  <c r="Y276" i="4"/>
  <c r="X276" i="4"/>
  <c r="W276" i="4"/>
  <c r="V276" i="4"/>
  <c r="U276" i="4"/>
  <c r="T276" i="4"/>
  <c r="S276" i="4"/>
  <c r="R276" i="4"/>
  <c r="Q276" i="4"/>
  <c r="P276" i="4"/>
  <c r="AB275" i="4"/>
  <c r="AA275" i="4"/>
  <c r="Z275" i="4"/>
  <c r="Y275" i="4"/>
  <c r="X275" i="4"/>
  <c r="W275" i="4"/>
  <c r="V275" i="4"/>
  <c r="U275" i="4"/>
  <c r="T275" i="4"/>
  <c r="S275" i="4"/>
  <c r="R275" i="4"/>
  <c r="Q275" i="4"/>
  <c r="P275" i="4"/>
  <c r="AB274" i="4"/>
  <c r="AA274" i="4"/>
  <c r="Z274" i="4"/>
  <c r="Y274" i="4"/>
  <c r="X274" i="4"/>
  <c r="W274" i="4"/>
  <c r="V274" i="4"/>
  <c r="U274" i="4"/>
  <c r="T274" i="4"/>
  <c r="S274" i="4"/>
  <c r="R274" i="4"/>
  <c r="Q274" i="4"/>
  <c r="P274" i="4"/>
  <c r="AB273" i="4"/>
  <c r="AA273" i="4"/>
  <c r="Z273" i="4"/>
  <c r="Y273" i="4"/>
  <c r="X273" i="4"/>
  <c r="W273" i="4"/>
  <c r="V273" i="4"/>
  <c r="U273" i="4"/>
  <c r="T273" i="4"/>
  <c r="S273" i="4"/>
  <c r="R273" i="4"/>
  <c r="Q273" i="4"/>
  <c r="P273" i="4"/>
  <c r="AB272" i="4"/>
  <c r="AA272" i="4"/>
  <c r="Z272" i="4"/>
  <c r="Y272" i="4"/>
  <c r="X272" i="4"/>
  <c r="W272" i="4"/>
  <c r="V272" i="4"/>
  <c r="U272" i="4"/>
  <c r="T272" i="4"/>
  <c r="S272" i="4"/>
  <c r="R272" i="4"/>
  <c r="Q272" i="4"/>
  <c r="P272" i="4"/>
  <c r="AB271" i="4"/>
  <c r="AA271" i="4"/>
  <c r="Z271" i="4"/>
  <c r="Y271" i="4"/>
  <c r="X271" i="4"/>
  <c r="W271" i="4"/>
  <c r="V271" i="4"/>
  <c r="U271" i="4"/>
  <c r="T271" i="4"/>
  <c r="S271" i="4"/>
  <c r="R271" i="4"/>
  <c r="Q271" i="4"/>
  <c r="P271" i="4"/>
  <c r="AB270" i="4"/>
  <c r="AA270" i="4"/>
  <c r="Z270" i="4"/>
  <c r="Y270" i="4"/>
  <c r="X270" i="4"/>
  <c r="W270" i="4"/>
  <c r="V270" i="4"/>
  <c r="U270" i="4"/>
  <c r="T270" i="4"/>
  <c r="S270" i="4"/>
  <c r="R270" i="4"/>
  <c r="Q270" i="4"/>
  <c r="P270" i="4"/>
  <c r="AB269" i="4"/>
  <c r="AA269" i="4"/>
  <c r="Z269" i="4"/>
  <c r="Y269" i="4"/>
  <c r="X269" i="4"/>
  <c r="W269" i="4"/>
  <c r="V269" i="4"/>
  <c r="U269" i="4"/>
  <c r="T269" i="4"/>
  <c r="S269" i="4"/>
  <c r="R269" i="4"/>
  <c r="Q269" i="4"/>
  <c r="P269" i="4"/>
  <c r="AB268" i="4"/>
  <c r="AA268" i="4"/>
  <c r="Z268" i="4"/>
  <c r="Y268" i="4"/>
  <c r="X268" i="4"/>
  <c r="W268" i="4"/>
  <c r="V268" i="4"/>
  <c r="U268" i="4"/>
  <c r="T268" i="4"/>
  <c r="S268" i="4"/>
  <c r="R268" i="4"/>
  <c r="Q268" i="4"/>
  <c r="P268" i="4"/>
  <c r="AB267" i="4"/>
  <c r="AA267" i="4"/>
  <c r="Z267" i="4"/>
  <c r="Y267" i="4"/>
  <c r="X267" i="4"/>
  <c r="W267" i="4"/>
  <c r="V267" i="4"/>
  <c r="U267" i="4"/>
  <c r="T267" i="4"/>
  <c r="S267" i="4"/>
  <c r="R267" i="4"/>
  <c r="Q267" i="4"/>
  <c r="P267" i="4"/>
  <c r="AB266" i="4"/>
  <c r="AA266" i="4"/>
  <c r="Z266" i="4"/>
  <c r="Y266" i="4"/>
  <c r="X266" i="4"/>
  <c r="W266" i="4"/>
  <c r="V266" i="4"/>
  <c r="U266" i="4"/>
  <c r="T266" i="4"/>
  <c r="S266" i="4"/>
  <c r="R266" i="4"/>
  <c r="Q266" i="4"/>
  <c r="P266" i="4"/>
  <c r="AB265" i="4"/>
  <c r="AA265" i="4"/>
  <c r="Z265" i="4"/>
  <c r="Y265" i="4"/>
  <c r="X265" i="4"/>
  <c r="W265" i="4"/>
  <c r="V265" i="4"/>
  <c r="U265" i="4"/>
  <c r="T265" i="4"/>
  <c r="S265" i="4"/>
  <c r="R265" i="4"/>
  <c r="Q265" i="4"/>
  <c r="P265" i="4"/>
  <c r="AB264" i="4"/>
  <c r="AA264" i="4"/>
  <c r="Z264" i="4"/>
  <c r="Y264" i="4"/>
  <c r="X264" i="4"/>
  <c r="W264" i="4"/>
  <c r="V264" i="4"/>
  <c r="U264" i="4"/>
  <c r="T264" i="4"/>
  <c r="S264" i="4"/>
  <c r="R264" i="4"/>
  <c r="Q264" i="4"/>
  <c r="P264" i="4"/>
  <c r="AB263" i="4"/>
  <c r="AA263" i="4"/>
  <c r="Z263" i="4"/>
  <c r="Y263" i="4"/>
  <c r="X263" i="4"/>
  <c r="W263" i="4"/>
  <c r="V263" i="4"/>
  <c r="U263" i="4"/>
  <c r="T263" i="4"/>
  <c r="S263" i="4"/>
  <c r="R263" i="4"/>
  <c r="Q263" i="4"/>
  <c r="P263" i="4"/>
  <c r="AB262" i="4"/>
  <c r="AA262" i="4"/>
  <c r="Z262" i="4"/>
  <c r="Y262" i="4"/>
  <c r="X262" i="4"/>
  <c r="W262" i="4"/>
  <c r="V262" i="4"/>
  <c r="U262" i="4"/>
  <c r="T262" i="4"/>
  <c r="S262" i="4"/>
  <c r="R262" i="4"/>
  <c r="Q262" i="4"/>
  <c r="P262" i="4"/>
  <c r="AB261" i="4"/>
  <c r="AA261" i="4"/>
  <c r="Z261" i="4"/>
  <c r="Y261" i="4"/>
  <c r="X261" i="4"/>
  <c r="W261" i="4"/>
  <c r="V261" i="4"/>
  <c r="U261" i="4"/>
  <c r="T261" i="4"/>
  <c r="S261" i="4"/>
  <c r="R261" i="4"/>
  <c r="Q261" i="4"/>
  <c r="P261" i="4"/>
  <c r="AB260" i="4"/>
  <c r="AA260" i="4"/>
  <c r="Z260" i="4"/>
  <c r="Y260" i="4"/>
  <c r="X260" i="4"/>
  <c r="W260" i="4"/>
  <c r="V260" i="4"/>
  <c r="U260" i="4"/>
  <c r="T260" i="4"/>
  <c r="S260" i="4"/>
  <c r="R260" i="4"/>
  <c r="Q260" i="4"/>
  <c r="P260" i="4"/>
  <c r="AB259" i="4"/>
  <c r="AA259" i="4"/>
  <c r="Z259" i="4"/>
  <c r="Y259" i="4"/>
  <c r="X259" i="4"/>
  <c r="W259" i="4"/>
  <c r="V259" i="4"/>
  <c r="U259" i="4"/>
  <c r="T259" i="4"/>
  <c r="S259" i="4"/>
  <c r="R259" i="4"/>
  <c r="Q259" i="4"/>
  <c r="P259" i="4"/>
  <c r="AB258" i="4"/>
  <c r="AA258" i="4"/>
  <c r="Z258" i="4"/>
  <c r="Y258" i="4"/>
  <c r="X258" i="4"/>
  <c r="W258" i="4"/>
  <c r="V258" i="4"/>
  <c r="U258" i="4"/>
  <c r="T258" i="4"/>
  <c r="S258" i="4"/>
  <c r="R258" i="4"/>
  <c r="Q258" i="4"/>
  <c r="P258" i="4"/>
  <c r="AB257" i="4"/>
  <c r="AA257" i="4"/>
  <c r="Z257" i="4"/>
  <c r="Y257" i="4"/>
  <c r="X257" i="4"/>
  <c r="W257" i="4"/>
  <c r="V257" i="4"/>
  <c r="U257" i="4"/>
  <c r="T257" i="4"/>
  <c r="S257" i="4"/>
  <c r="R257" i="4"/>
  <c r="Q257" i="4"/>
  <c r="P257" i="4"/>
  <c r="AB256" i="4"/>
  <c r="AA256" i="4"/>
  <c r="Z256" i="4"/>
  <c r="Y256" i="4"/>
  <c r="X256" i="4"/>
  <c r="W256" i="4"/>
  <c r="V256" i="4"/>
  <c r="U256" i="4"/>
  <c r="T256" i="4"/>
  <c r="S256" i="4"/>
  <c r="R256" i="4"/>
  <c r="Q256" i="4"/>
  <c r="P256" i="4"/>
  <c r="AB255" i="4"/>
  <c r="AA255" i="4"/>
  <c r="Z255" i="4"/>
  <c r="Y255" i="4"/>
  <c r="X255" i="4"/>
  <c r="W255" i="4"/>
  <c r="V255" i="4"/>
  <c r="U255" i="4"/>
  <c r="T255" i="4"/>
  <c r="S255" i="4"/>
  <c r="R255" i="4"/>
  <c r="Q255" i="4"/>
  <c r="P255" i="4"/>
  <c r="AB254" i="4"/>
  <c r="AA254" i="4"/>
  <c r="Z254" i="4"/>
  <c r="Y254" i="4"/>
  <c r="X254" i="4"/>
  <c r="W254" i="4"/>
  <c r="V254" i="4"/>
  <c r="U254" i="4"/>
  <c r="T254" i="4"/>
  <c r="S254" i="4"/>
  <c r="R254" i="4"/>
  <c r="Q254" i="4"/>
  <c r="P254" i="4"/>
  <c r="AB253" i="4"/>
  <c r="AA253" i="4"/>
  <c r="Z253" i="4"/>
  <c r="Y253" i="4"/>
  <c r="X253" i="4"/>
  <c r="W253" i="4"/>
  <c r="V253" i="4"/>
  <c r="U253" i="4"/>
  <c r="T253" i="4"/>
  <c r="S253" i="4"/>
  <c r="R253" i="4"/>
  <c r="Q253" i="4"/>
  <c r="P253" i="4"/>
  <c r="AB252" i="4"/>
  <c r="AA252" i="4"/>
  <c r="Z252" i="4"/>
  <c r="Y252" i="4"/>
  <c r="X252" i="4"/>
  <c r="W252" i="4"/>
  <c r="V252" i="4"/>
  <c r="U252" i="4"/>
  <c r="T252" i="4"/>
  <c r="S252" i="4"/>
  <c r="R252" i="4"/>
  <c r="Q252" i="4"/>
  <c r="P252" i="4"/>
  <c r="AB251" i="4"/>
  <c r="AA251" i="4"/>
  <c r="Z251" i="4"/>
  <c r="Y251" i="4"/>
  <c r="X251" i="4"/>
  <c r="W251" i="4"/>
  <c r="V251" i="4"/>
  <c r="U251" i="4"/>
  <c r="T251" i="4"/>
  <c r="S251" i="4"/>
  <c r="R251" i="4"/>
  <c r="Q251" i="4"/>
  <c r="P251" i="4"/>
  <c r="AB250" i="4"/>
  <c r="AA250" i="4"/>
  <c r="Z250" i="4"/>
  <c r="Y250" i="4"/>
  <c r="X250" i="4"/>
  <c r="W250" i="4"/>
  <c r="V250" i="4"/>
  <c r="U250" i="4"/>
  <c r="T250" i="4"/>
  <c r="S250" i="4"/>
  <c r="R250" i="4"/>
  <c r="Q250" i="4"/>
  <c r="P250" i="4"/>
  <c r="AB249" i="4"/>
  <c r="AA249" i="4"/>
  <c r="Z249" i="4"/>
  <c r="Y249" i="4"/>
  <c r="X249" i="4"/>
  <c r="W249" i="4"/>
  <c r="V249" i="4"/>
  <c r="U249" i="4"/>
  <c r="T249" i="4"/>
  <c r="S249" i="4"/>
  <c r="R249" i="4"/>
  <c r="Q249" i="4"/>
  <c r="P249" i="4"/>
  <c r="AB248" i="4"/>
  <c r="AA248" i="4"/>
  <c r="Z248" i="4"/>
  <c r="Y248" i="4"/>
  <c r="X248" i="4"/>
  <c r="W248" i="4"/>
  <c r="V248" i="4"/>
  <c r="U248" i="4"/>
  <c r="T248" i="4"/>
  <c r="S248" i="4"/>
  <c r="R248" i="4"/>
  <c r="Q248" i="4"/>
  <c r="P248" i="4"/>
  <c r="AB247" i="4"/>
  <c r="AA247" i="4"/>
  <c r="Z247" i="4"/>
  <c r="Y247" i="4"/>
  <c r="X247" i="4"/>
  <c r="W247" i="4"/>
  <c r="V247" i="4"/>
  <c r="U247" i="4"/>
  <c r="T247" i="4"/>
  <c r="S247" i="4"/>
  <c r="R247" i="4"/>
  <c r="Q247" i="4"/>
  <c r="P247" i="4"/>
  <c r="AB246" i="4"/>
  <c r="AA246" i="4"/>
  <c r="Z246" i="4"/>
  <c r="Y246" i="4"/>
  <c r="X246" i="4"/>
  <c r="W246" i="4"/>
  <c r="V246" i="4"/>
  <c r="U246" i="4"/>
  <c r="T246" i="4"/>
  <c r="S246" i="4"/>
  <c r="R246" i="4"/>
  <c r="Q246" i="4"/>
  <c r="P246" i="4"/>
  <c r="AB245" i="4"/>
  <c r="AA245" i="4"/>
  <c r="Z245" i="4"/>
  <c r="Y245" i="4"/>
  <c r="X245" i="4"/>
  <c r="W245" i="4"/>
  <c r="V245" i="4"/>
  <c r="U245" i="4"/>
  <c r="T245" i="4"/>
  <c r="S245" i="4"/>
  <c r="R245" i="4"/>
  <c r="Q245" i="4"/>
  <c r="P245" i="4"/>
  <c r="AB244" i="4"/>
  <c r="AA244" i="4"/>
  <c r="Z244" i="4"/>
  <c r="Y244" i="4"/>
  <c r="X244" i="4"/>
  <c r="W244" i="4"/>
  <c r="V244" i="4"/>
  <c r="U244" i="4"/>
  <c r="T244" i="4"/>
  <c r="S244" i="4"/>
  <c r="R244" i="4"/>
  <c r="Q244" i="4"/>
  <c r="P244" i="4"/>
  <c r="AB243" i="4"/>
  <c r="AA243" i="4"/>
  <c r="Z243" i="4"/>
  <c r="Y243" i="4"/>
  <c r="X243" i="4"/>
  <c r="W243" i="4"/>
  <c r="V243" i="4"/>
  <c r="U243" i="4"/>
  <c r="T243" i="4"/>
  <c r="S243" i="4"/>
  <c r="R243" i="4"/>
  <c r="Q243" i="4"/>
  <c r="P243" i="4"/>
  <c r="AB242" i="4"/>
  <c r="AA242" i="4"/>
  <c r="Z242" i="4"/>
  <c r="Y242" i="4"/>
  <c r="X242" i="4"/>
  <c r="W242" i="4"/>
  <c r="V242" i="4"/>
  <c r="U242" i="4"/>
  <c r="T242" i="4"/>
  <c r="S242" i="4"/>
  <c r="R242" i="4"/>
  <c r="Q242" i="4"/>
  <c r="P242" i="4"/>
  <c r="AB241" i="4"/>
  <c r="AA241" i="4"/>
  <c r="Z241" i="4"/>
  <c r="Y241" i="4"/>
  <c r="X241" i="4"/>
  <c r="W241" i="4"/>
  <c r="V241" i="4"/>
  <c r="U241" i="4"/>
  <c r="T241" i="4"/>
  <c r="S241" i="4"/>
  <c r="R241" i="4"/>
  <c r="Q241" i="4"/>
  <c r="P241" i="4"/>
  <c r="AB240" i="4"/>
  <c r="AA240" i="4"/>
  <c r="Z240" i="4"/>
  <c r="Y240" i="4"/>
  <c r="X240" i="4"/>
  <c r="W240" i="4"/>
  <c r="V240" i="4"/>
  <c r="U240" i="4"/>
  <c r="T240" i="4"/>
  <c r="S240" i="4"/>
  <c r="R240" i="4"/>
  <c r="Q240" i="4"/>
  <c r="P240" i="4"/>
  <c r="AB239" i="4"/>
  <c r="AA239" i="4"/>
  <c r="Z239" i="4"/>
  <c r="Y239" i="4"/>
  <c r="X239" i="4"/>
  <c r="W239" i="4"/>
  <c r="V239" i="4"/>
  <c r="U239" i="4"/>
  <c r="T239" i="4"/>
  <c r="S239" i="4"/>
  <c r="R239" i="4"/>
  <c r="Q239" i="4"/>
  <c r="P239" i="4"/>
  <c r="AB238" i="4"/>
  <c r="AA238" i="4"/>
  <c r="Z238" i="4"/>
  <c r="Y238" i="4"/>
  <c r="X238" i="4"/>
  <c r="W238" i="4"/>
  <c r="V238" i="4"/>
  <c r="U238" i="4"/>
  <c r="T238" i="4"/>
  <c r="S238" i="4"/>
  <c r="R238" i="4"/>
  <c r="Q238" i="4"/>
  <c r="P238" i="4"/>
  <c r="AB237" i="4"/>
  <c r="AA237" i="4"/>
  <c r="Z237" i="4"/>
  <c r="Y237" i="4"/>
  <c r="X237" i="4"/>
  <c r="W237" i="4"/>
  <c r="V237" i="4"/>
  <c r="U237" i="4"/>
  <c r="T237" i="4"/>
  <c r="S237" i="4"/>
  <c r="R237" i="4"/>
  <c r="Q237" i="4"/>
  <c r="P237" i="4"/>
  <c r="AB236" i="4"/>
  <c r="AA236" i="4"/>
  <c r="Z236" i="4"/>
  <c r="Y236" i="4"/>
  <c r="X236" i="4"/>
  <c r="W236" i="4"/>
  <c r="V236" i="4"/>
  <c r="U236" i="4"/>
  <c r="T236" i="4"/>
  <c r="S236" i="4"/>
  <c r="R236" i="4"/>
  <c r="Q236" i="4"/>
  <c r="P236" i="4"/>
  <c r="AB235" i="4"/>
  <c r="AA235" i="4"/>
  <c r="Z235" i="4"/>
  <c r="Y235" i="4"/>
  <c r="X235" i="4"/>
  <c r="W235" i="4"/>
  <c r="V235" i="4"/>
  <c r="U235" i="4"/>
  <c r="T235" i="4"/>
  <c r="S235" i="4"/>
  <c r="R235" i="4"/>
  <c r="Q235" i="4"/>
  <c r="P235" i="4"/>
  <c r="AB234" i="4"/>
  <c r="AA234" i="4"/>
  <c r="Z234" i="4"/>
  <c r="Y234" i="4"/>
  <c r="X234" i="4"/>
  <c r="W234" i="4"/>
  <c r="V234" i="4"/>
  <c r="U234" i="4"/>
  <c r="T234" i="4"/>
  <c r="S234" i="4"/>
  <c r="R234" i="4"/>
  <c r="Q234" i="4"/>
  <c r="P234" i="4"/>
  <c r="AB233" i="4"/>
  <c r="AA233" i="4"/>
  <c r="Z233" i="4"/>
  <c r="Y233" i="4"/>
  <c r="X233" i="4"/>
  <c r="W233" i="4"/>
  <c r="V233" i="4"/>
  <c r="U233" i="4"/>
  <c r="T233" i="4"/>
  <c r="S233" i="4"/>
  <c r="R233" i="4"/>
  <c r="Q233" i="4"/>
  <c r="P233" i="4"/>
  <c r="AB232" i="4"/>
  <c r="AA232" i="4"/>
  <c r="Z232" i="4"/>
  <c r="Y232" i="4"/>
  <c r="X232" i="4"/>
  <c r="W232" i="4"/>
  <c r="V232" i="4"/>
  <c r="U232" i="4"/>
  <c r="T232" i="4"/>
  <c r="S232" i="4"/>
  <c r="R232" i="4"/>
  <c r="Q232" i="4"/>
  <c r="P232" i="4"/>
  <c r="AB231" i="4"/>
  <c r="AA231" i="4"/>
  <c r="Z231" i="4"/>
  <c r="Y231" i="4"/>
  <c r="X231" i="4"/>
  <c r="W231" i="4"/>
  <c r="V231" i="4"/>
  <c r="U231" i="4"/>
  <c r="T231" i="4"/>
  <c r="S231" i="4"/>
  <c r="R231" i="4"/>
  <c r="Q231" i="4"/>
  <c r="P231" i="4"/>
  <c r="AB230" i="4"/>
  <c r="AA230" i="4"/>
  <c r="Z230" i="4"/>
  <c r="Y230" i="4"/>
  <c r="X230" i="4"/>
  <c r="W230" i="4"/>
  <c r="V230" i="4"/>
  <c r="U230" i="4"/>
  <c r="T230" i="4"/>
  <c r="S230" i="4"/>
  <c r="R230" i="4"/>
  <c r="Q230" i="4"/>
  <c r="P230" i="4"/>
  <c r="AB229" i="4"/>
  <c r="AA229" i="4"/>
  <c r="Z229" i="4"/>
  <c r="Y229" i="4"/>
  <c r="X229" i="4"/>
  <c r="W229" i="4"/>
  <c r="V229" i="4"/>
  <c r="U229" i="4"/>
  <c r="T229" i="4"/>
  <c r="S229" i="4"/>
  <c r="R229" i="4"/>
  <c r="Q229" i="4"/>
  <c r="P229" i="4"/>
  <c r="AB228" i="4"/>
  <c r="AA228" i="4"/>
  <c r="Z228" i="4"/>
  <c r="Y228" i="4"/>
  <c r="X228" i="4"/>
  <c r="W228" i="4"/>
  <c r="V228" i="4"/>
  <c r="U228" i="4"/>
  <c r="T228" i="4"/>
  <c r="S228" i="4"/>
  <c r="R228" i="4"/>
  <c r="Q228" i="4"/>
  <c r="P228" i="4"/>
  <c r="AB227" i="4"/>
  <c r="AA227" i="4"/>
  <c r="Z227" i="4"/>
  <c r="Y227" i="4"/>
  <c r="X227" i="4"/>
  <c r="W227" i="4"/>
  <c r="V227" i="4"/>
  <c r="U227" i="4"/>
  <c r="T227" i="4"/>
  <c r="S227" i="4"/>
  <c r="R227" i="4"/>
  <c r="Q227" i="4"/>
  <c r="P227" i="4"/>
  <c r="AB226" i="4"/>
  <c r="AA226" i="4"/>
  <c r="Z226" i="4"/>
  <c r="Y226" i="4"/>
  <c r="X226" i="4"/>
  <c r="W226" i="4"/>
  <c r="V226" i="4"/>
  <c r="U226" i="4"/>
  <c r="T226" i="4"/>
  <c r="S226" i="4"/>
  <c r="R226" i="4"/>
  <c r="Q226" i="4"/>
  <c r="P226" i="4"/>
  <c r="AB225" i="4"/>
  <c r="AA225" i="4"/>
  <c r="Z225" i="4"/>
  <c r="Y225" i="4"/>
  <c r="X225" i="4"/>
  <c r="W225" i="4"/>
  <c r="V225" i="4"/>
  <c r="U225" i="4"/>
  <c r="T225" i="4"/>
  <c r="S225" i="4"/>
  <c r="R225" i="4"/>
  <c r="Q225" i="4"/>
  <c r="P225" i="4"/>
  <c r="AB224" i="4"/>
  <c r="AA224" i="4"/>
  <c r="Z224" i="4"/>
  <c r="Y224" i="4"/>
  <c r="X224" i="4"/>
  <c r="W224" i="4"/>
  <c r="V224" i="4"/>
  <c r="U224" i="4"/>
  <c r="T224" i="4"/>
  <c r="S224" i="4"/>
  <c r="R224" i="4"/>
  <c r="Q224" i="4"/>
  <c r="P224" i="4"/>
  <c r="AB223" i="4"/>
  <c r="AA223" i="4"/>
  <c r="Z223" i="4"/>
  <c r="Y223" i="4"/>
  <c r="X223" i="4"/>
  <c r="W223" i="4"/>
  <c r="V223" i="4"/>
  <c r="U223" i="4"/>
  <c r="T223" i="4"/>
  <c r="S223" i="4"/>
  <c r="R223" i="4"/>
  <c r="Q223" i="4"/>
  <c r="P223" i="4"/>
  <c r="AB222" i="4"/>
  <c r="AA222" i="4"/>
  <c r="Z222" i="4"/>
  <c r="Y222" i="4"/>
  <c r="X222" i="4"/>
  <c r="W222" i="4"/>
  <c r="V222" i="4"/>
  <c r="U222" i="4"/>
  <c r="T222" i="4"/>
  <c r="S222" i="4"/>
  <c r="R222" i="4"/>
  <c r="Q222" i="4"/>
  <c r="P222" i="4"/>
  <c r="AB221" i="4"/>
  <c r="AA221" i="4"/>
  <c r="Z221" i="4"/>
  <c r="Y221" i="4"/>
  <c r="X221" i="4"/>
  <c r="W221" i="4"/>
  <c r="V221" i="4"/>
  <c r="U221" i="4"/>
  <c r="T221" i="4"/>
  <c r="S221" i="4"/>
  <c r="R221" i="4"/>
  <c r="Q221" i="4"/>
  <c r="P221" i="4"/>
  <c r="AB220" i="4"/>
  <c r="AA220" i="4"/>
  <c r="Z220" i="4"/>
  <c r="Y220" i="4"/>
  <c r="X220" i="4"/>
  <c r="W220" i="4"/>
  <c r="V220" i="4"/>
  <c r="U220" i="4"/>
  <c r="T220" i="4"/>
  <c r="S220" i="4"/>
  <c r="R220" i="4"/>
  <c r="Q220" i="4"/>
  <c r="P220" i="4"/>
  <c r="AB219" i="4"/>
  <c r="AA219" i="4"/>
  <c r="Z219" i="4"/>
  <c r="Y219" i="4"/>
  <c r="X219" i="4"/>
  <c r="W219" i="4"/>
  <c r="V219" i="4"/>
  <c r="U219" i="4"/>
  <c r="T219" i="4"/>
  <c r="S219" i="4"/>
  <c r="R219" i="4"/>
  <c r="Q219" i="4"/>
  <c r="P219" i="4"/>
  <c r="AB218" i="4"/>
  <c r="AA218" i="4"/>
  <c r="Z218" i="4"/>
  <c r="Y218" i="4"/>
  <c r="X218" i="4"/>
  <c r="W218" i="4"/>
  <c r="V218" i="4"/>
  <c r="U218" i="4"/>
  <c r="T218" i="4"/>
  <c r="S218" i="4"/>
  <c r="R218" i="4"/>
  <c r="Q218" i="4"/>
  <c r="P218" i="4"/>
  <c r="AB217" i="4"/>
  <c r="AA217" i="4"/>
  <c r="Z217" i="4"/>
  <c r="Y217" i="4"/>
  <c r="X217" i="4"/>
  <c r="W217" i="4"/>
  <c r="V217" i="4"/>
  <c r="U217" i="4"/>
  <c r="T217" i="4"/>
  <c r="S217" i="4"/>
  <c r="R217" i="4"/>
  <c r="Q217" i="4"/>
  <c r="P217" i="4"/>
  <c r="AB216" i="4"/>
  <c r="AA216" i="4"/>
  <c r="Z216" i="4"/>
  <c r="Y216" i="4"/>
  <c r="X216" i="4"/>
  <c r="W216" i="4"/>
  <c r="V216" i="4"/>
  <c r="U216" i="4"/>
  <c r="T216" i="4"/>
  <c r="S216" i="4"/>
  <c r="R216" i="4"/>
  <c r="Q216" i="4"/>
  <c r="P216" i="4"/>
  <c r="AB215" i="4"/>
  <c r="AA215" i="4"/>
  <c r="Z215" i="4"/>
  <c r="Y215" i="4"/>
  <c r="X215" i="4"/>
  <c r="W215" i="4"/>
  <c r="V215" i="4"/>
  <c r="U215" i="4"/>
  <c r="T215" i="4"/>
  <c r="S215" i="4"/>
  <c r="R215" i="4"/>
  <c r="Q215" i="4"/>
  <c r="P215" i="4"/>
  <c r="AB214" i="4"/>
  <c r="AA214" i="4"/>
  <c r="Z214" i="4"/>
  <c r="Y214" i="4"/>
  <c r="X214" i="4"/>
  <c r="W214" i="4"/>
  <c r="V214" i="4"/>
  <c r="U214" i="4"/>
  <c r="T214" i="4"/>
  <c r="S214" i="4"/>
  <c r="R214" i="4"/>
  <c r="Q214" i="4"/>
  <c r="P214" i="4"/>
  <c r="AB213" i="4"/>
  <c r="AA213" i="4"/>
  <c r="Z213" i="4"/>
  <c r="Y213" i="4"/>
  <c r="X213" i="4"/>
  <c r="W213" i="4"/>
  <c r="V213" i="4"/>
  <c r="U213" i="4"/>
  <c r="T213" i="4"/>
  <c r="S213" i="4"/>
  <c r="R213" i="4"/>
  <c r="Q213" i="4"/>
  <c r="P213" i="4"/>
  <c r="AB212" i="4"/>
  <c r="AA212" i="4"/>
  <c r="Z212" i="4"/>
  <c r="Y212" i="4"/>
  <c r="X212" i="4"/>
  <c r="W212" i="4"/>
  <c r="V212" i="4"/>
  <c r="U212" i="4"/>
  <c r="T212" i="4"/>
  <c r="S212" i="4"/>
  <c r="R212" i="4"/>
  <c r="Q212" i="4"/>
  <c r="P212" i="4"/>
  <c r="AB211" i="4"/>
  <c r="AA211" i="4"/>
  <c r="Z211" i="4"/>
  <c r="Y211" i="4"/>
  <c r="X211" i="4"/>
  <c r="W211" i="4"/>
  <c r="V211" i="4"/>
  <c r="U211" i="4"/>
  <c r="T211" i="4"/>
  <c r="S211" i="4"/>
  <c r="R211" i="4"/>
  <c r="Q211" i="4"/>
  <c r="P211" i="4"/>
  <c r="AB210" i="4"/>
  <c r="AA210" i="4"/>
  <c r="Z210" i="4"/>
  <c r="Y210" i="4"/>
  <c r="X210" i="4"/>
  <c r="W210" i="4"/>
  <c r="V210" i="4"/>
  <c r="U210" i="4"/>
  <c r="T210" i="4"/>
  <c r="S210" i="4"/>
  <c r="R210" i="4"/>
  <c r="Q210" i="4"/>
  <c r="P210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AB208" i="4"/>
  <c r="AA208" i="4"/>
  <c r="Z208" i="4"/>
  <c r="Y208" i="4"/>
  <c r="X208" i="4"/>
  <c r="W208" i="4"/>
  <c r="V208" i="4"/>
  <c r="U208" i="4"/>
  <c r="T208" i="4"/>
  <c r="S208" i="4"/>
  <c r="R208" i="4"/>
  <c r="Q208" i="4"/>
  <c r="P208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AB206" i="4"/>
  <c r="AA206" i="4"/>
  <c r="Z206" i="4"/>
  <c r="Y206" i="4"/>
  <c r="X206" i="4"/>
  <c r="W206" i="4"/>
  <c r="V206" i="4"/>
  <c r="U206" i="4"/>
  <c r="T206" i="4"/>
  <c r="S206" i="4"/>
  <c r="R206" i="4"/>
  <c r="Q206" i="4"/>
  <c r="P206" i="4"/>
  <c r="AB205" i="4"/>
  <c r="AA205" i="4"/>
  <c r="Z205" i="4"/>
  <c r="Y205" i="4"/>
  <c r="X205" i="4"/>
  <c r="W205" i="4"/>
  <c r="V205" i="4"/>
  <c r="U205" i="4"/>
  <c r="T205" i="4"/>
  <c r="S205" i="4"/>
  <c r="R205" i="4"/>
  <c r="Q205" i="4"/>
  <c r="P205" i="4"/>
  <c r="AB204" i="4"/>
  <c r="AA204" i="4"/>
  <c r="Z204" i="4"/>
  <c r="Y204" i="4"/>
  <c r="X204" i="4"/>
  <c r="W204" i="4"/>
  <c r="V204" i="4"/>
  <c r="U204" i="4"/>
  <c r="T204" i="4"/>
  <c r="S204" i="4"/>
  <c r="R204" i="4"/>
  <c r="Q204" i="4"/>
  <c r="P204" i="4"/>
  <c r="AB203" i="4"/>
  <c r="AA203" i="4"/>
  <c r="Z203" i="4"/>
  <c r="Y203" i="4"/>
  <c r="X203" i="4"/>
  <c r="W203" i="4"/>
  <c r="V203" i="4"/>
  <c r="U203" i="4"/>
  <c r="T203" i="4"/>
  <c r="S203" i="4"/>
  <c r="R203" i="4"/>
  <c r="Q203" i="4"/>
  <c r="P203" i="4"/>
  <c r="AB202" i="4"/>
  <c r="AA202" i="4"/>
  <c r="Z202" i="4"/>
  <c r="Y202" i="4"/>
  <c r="X202" i="4"/>
  <c r="W202" i="4"/>
  <c r="V202" i="4"/>
  <c r="U202" i="4"/>
  <c r="T202" i="4"/>
  <c r="S202" i="4"/>
  <c r="R202" i="4"/>
  <c r="Q202" i="4"/>
  <c r="P202" i="4"/>
  <c r="AB201" i="4"/>
  <c r="AA201" i="4"/>
  <c r="Z201" i="4"/>
  <c r="Y201" i="4"/>
  <c r="X201" i="4"/>
  <c r="W201" i="4"/>
  <c r="V201" i="4"/>
  <c r="U201" i="4"/>
  <c r="T201" i="4"/>
  <c r="S201" i="4"/>
  <c r="R201" i="4"/>
  <c r="Q201" i="4"/>
  <c r="P201" i="4"/>
  <c r="AB200" i="4"/>
  <c r="AA200" i="4"/>
  <c r="Z200" i="4"/>
  <c r="Y200" i="4"/>
  <c r="X200" i="4"/>
  <c r="W200" i="4"/>
  <c r="V200" i="4"/>
  <c r="U200" i="4"/>
  <c r="T200" i="4"/>
  <c r="S200" i="4"/>
  <c r="R200" i="4"/>
  <c r="Q200" i="4"/>
  <c r="P200" i="4"/>
  <c r="AB199" i="4"/>
  <c r="AA199" i="4"/>
  <c r="Z199" i="4"/>
  <c r="Y199" i="4"/>
  <c r="X199" i="4"/>
  <c r="W199" i="4"/>
  <c r="V199" i="4"/>
  <c r="U199" i="4"/>
  <c r="T199" i="4"/>
  <c r="S199" i="4"/>
  <c r="R199" i="4"/>
  <c r="Q199" i="4"/>
  <c r="P199" i="4"/>
  <c r="AB198" i="4"/>
  <c r="AA198" i="4"/>
  <c r="Z198" i="4"/>
  <c r="Y198" i="4"/>
  <c r="X198" i="4"/>
  <c r="W198" i="4"/>
  <c r="V198" i="4"/>
  <c r="U198" i="4"/>
  <c r="T198" i="4"/>
  <c r="S198" i="4"/>
  <c r="R198" i="4"/>
  <c r="Q198" i="4"/>
  <c r="P198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AB196" i="4"/>
  <c r="AA196" i="4"/>
  <c r="Z196" i="4"/>
  <c r="Y196" i="4"/>
  <c r="X196" i="4"/>
  <c r="W196" i="4"/>
  <c r="V196" i="4"/>
  <c r="U196" i="4"/>
  <c r="T196" i="4"/>
  <c r="S196" i="4"/>
  <c r="R196" i="4"/>
  <c r="Q196" i="4"/>
  <c r="P196" i="4"/>
  <c r="AB195" i="4"/>
  <c r="AA195" i="4"/>
  <c r="Z195" i="4"/>
  <c r="Y195" i="4"/>
  <c r="X195" i="4"/>
  <c r="W195" i="4"/>
  <c r="V195" i="4"/>
  <c r="U195" i="4"/>
  <c r="T195" i="4"/>
  <c r="S195" i="4"/>
  <c r="R195" i="4"/>
  <c r="Q195" i="4"/>
  <c r="P195" i="4"/>
  <c r="AB194" i="4"/>
  <c r="AA194" i="4"/>
  <c r="Z194" i="4"/>
  <c r="Y194" i="4"/>
  <c r="X194" i="4"/>
  <c r="W194" i="4"/>
  <c r="V194" i="4"/>
  <c r="U194" i="4"/>
  <c r="T194" i="4"/>
  <c r="S194" i="4"/>
  <c r="R194" i="4"/>
  <c r="Q194" i="4"/>
  <c r="P194" i="4"/>
  <c r="AB193" i="4"/>
  <c r="AA193" i="4"/>
  <c r="Z193" i="4"/>
  <c r="Y193" i="4"/>
  <c r="X193" i="4"/>
  <c r="W193" i="4"/>
  <c r="V193" i="4"/>
  <c r="U193" i="4"/>
  <c r="T193" i="4"/>
  <c r="S193" i="4"/>
  <c r="R193" i="4"/>
  <c r="Q193" i="4"/>
  <c r="P193" i="4"/>
  <c r="AB192" i="4"/>
  <c r="AA192" i="4"/>
  <c r="Z192" i="4"/>
  <c r="Y192" i="4"/>
  <c r="X192" i="4"/>
  <c r="W192" i="4"/>
  <c r="V192" i="4"/>
  <c r="U192" i="4"/>
  <c r="T192" i="4"/>
  <c r="S192" i="4"/>
  <c r="R192" i="4"/>
  <c r="Q192" i="4"/>
  <c r="P192" i="4"/>
  <c r="AB191" i="4"/>
  <c r="AA191" i="4"/>
  <c r="Z191" i="4"/>
  <c r="Y191" i="4"/>
  <c r="X191" i="4"/>
  <c r="W191" i="4"/>
  <c r="V191" i="4"/>
  <c r="U191" i="4"/>
  <c r="T191" i="4"/>
  <c r="S191" i="4"/>
  <c r="R191" i="4"/>
  <c r="Q191" i="4"/>
  <c r="P191" i="4"/>
  <c r="AB190" i="4"/>
  <c r="AA190" i="4"/>
  <c r="Z190" i="4"/>
  <c r="Y190" i="4"/>
  <c r="X190" i="4"/>
  <c r="W190" i="4"/>
  <c r="V190" i="4"/>
  <c r="U190" i="4"/>
  <c r="T190" i="4"/>
  <c r="S190" i="4"/>
  <c r="R190" i="4"/>
  <c r="Q190" i="4"/>
  <c r="P190" i="4"/>
  <c r="AB189" i="4"/>
  <c r="AA189" i="4"/>
  <c r="Z189" i="4"/>
  <c r="Y189" i="4"/>
  <c r="X189" i="4"/>
  <c r="W189" i="4"/>
  <c r="V189" i="4"/>
  <c r="U189" i="4"/>
  <c r="T189" i="4"/>
  <c r="S189" i="4"/>
  <c r="R189" i="4"/>
  <c r="Q189" i="4"/>
  <c r="P189" i="4"/>
  <c r="AB188" i="4"/>
  <c r="AA188" i="4"/>
  <c r="Z188" i="4"/>
  <c r="Y188" i="4"/>
  <c r="X188" i="4"/>
  <c r="W188" i="4"/>
  <c r="V188" i="4"/>
  <c r="U188" i="4"/>
  <c r="T188" i="4"/>
  <c r="S188" i="4"/>
  <c r="R188" i="4"/>
  <c r="Q188" i="4"/>
  <c r="P188" i="4"/>
  <c r="AB187" i="4"/>
  <c r="AA187" i="4"/>
  <c r="Z187" i="4"/>
  <c r="Y187" i="4"/>
  <c r="X187" i="4"/>
  <c r="W187" i="4"/>
  <c r="V187" i="4"/>
  <c r="U187" i="4"/>
  <c r="T187" i="4"/>
  <c r="S187" i="4"/>
  <c r="R187" i="4"/>
  <c r="Q187" i="4"/>
  <c r="P187" i="4"/>
  <c r="AB186" i="4"/>
  <c r="AA186" i="4"/>
  <c r="Z186" i="4"/>
  <c r="Y186" i="4"/>
  <c r="X186" i="4"/>
  <c r="W186" i="4"/>
  <c r="V186" i="4"/>
  <c r="U186" i="4"/>
  <c r="T186" i="4"/>
  <c r="S186" i="4"/>
  <c r="R186" i="4"/>
  <c r="Q186" i="4"/>
  <c r="P186" i="4"/>
  <c r="AB185" i="4"/>
  <c r="AA185" i="4"/>
  <c r="Z185" i="4"/>
  <c r="Y185" i="4"/>
  <c r="X185" i="4"/>
  <c r="W185" i="4"/>
  <c r="V185" i="4"/>
  <c r="U185" i="4"/>
  <c r="T185" i="4"/>
  <c r="S185" i="4"/>
  <c r="R185" i="4"/>
  <c r="Q185" i="4"/>
  <c r="P185" i="4"/>
  <c r="AB184" i="4"/>
  <c r="AA184" i="4"/>
  <c r="Z184" i="4"/>
  <c r="Y184" i="4"/>
  <c r="X184" i="4"/>
  <c r="W184" i="4"/>
  <c r="V184" i="4"/>
  <c r="U184" i="4"/>
  <c r="T184" i="4"/>
  <c r="S184" i="4"/>
  <c r="R184" i="4"/>
  <c r="Q184" i="4"/>
  <c r="P184" i="4"/>
  <c r="AB183" i="4"/>
  <c r="AA183" i="4"/>
  <c r="Z183" i="4"/>
  <c r="Y183" i="4"/>
  <c r="X183" i="4"/>
  <c r="W183" i="4"/>
  <c r="V183" i="4"/>
  <c r="U183" i="4"/>
  <c r="T183" i="4"/>
  <c r="S183" i="4"/>
  <c r="R183" i="4"/>
  <c r="Q183" i="4"/>
  <c r="P183" i="4"/>
  <c r="AB182" i="4"/>
  <c r="AA182" i="4"/>
  <c r="Z182" i="4"/>
  <c r="Y182" i="4"/>
  <c r="X182" i="4"/>
  <c r="W182" i="4"/>
  <c r="V182" i="4"/>
  <c r="U182" i="4"/>
  <c r="T182" i="4"/>
  <c r="S182" i="4"/>
  <c r="R182" i="4"/>
  <c r="Q182" i="4"/>
  <c r="P182" i="4"/>
  <c r="AB181" i="4"/>
  <c r="AA181" i="4"/>
  <c r="Z181" i="4"/>
  <c r="Y181" i="4"/>
  <c r="X181" i="4"/>
  <c r="W181" i="4"/>
  <c r="V181" i="4"/>
  <c r="U181" i="4"/>
  <c r="T181" i="4"/>
  <c r="S181" i="4"/>
  <c r="R181" i="4"/>
  <c r="Q181" i="4"/>
  <c r="P181" i="4"/>
  <c r="AB180" i="4"/>
  <c r="AA180" i="4"/>
  <c r="Z180" i="4"/>
  <c r="Y180" i="4"/>
  <c r="X180" i="4"/>
  <c r="W180" i="4"/>
  <c r="V180" i="4"/>
  <c r="U180" i="4"/>
  <c r="T180" i="4"/>
  <c r="S180" i="4"/>
  <c r="R180" i="4"/>
  <c r="Q180" i="4"/>
  <c r="P180" i="4"/>
  <c r="AB179" i="4"/>
  <c r="AA179" i="4"/>
  <c r="Z179" i="4"/>
  <c r="Y179" i="4"/>
  <c r="X179" i="4"/>
  <c r="W179" i="4"/>
  <c r="V179" i="4"/>
  <c r="U179" i="4"/>
  <c r="T179" i="4"/>
  <c r="S179" i="4"/>
  <c r="R179" i="4"/>
  <c r="Q179" i="4"/>
  <c r="P179" i="4"/>
  <c r="AB178" i="4"/>
  <c r="AA178" i="4"/>
  <c r="Z178" i="4"/>
  <c r="Y178" i="4"/>
  <c r="X178" i="4"/>
  <c r="W178" i="4"/>
  <c r="V178" i="4"/>
  <c r="U178" i="4"/>
  <c r="T178" i="4"/>
  <c r="S178" i="4"/>
  <c r="R178" i="4"/>
  <c r="Q178" i="4"/>
  <c r="P178" i="4"/>
  <c r="AB177" i="4"/>
  <c r="AA177" i="4"/>
  <c r="Z177" i="4"/>
  <c r="Y177" i="4"/>
  <c r="X177" i="4"/>
  <c r="W177" i="4"/>
  <c r="V177" i="4"/>
  <c r="U177" i="4"/>
  <c r="T177" i="4"/>
  <c r="S177" i="4"/>
  <c r="R177" i="4"/>
  <c r="Q177" i="4"/>
  <c r="P177" i="4"/>
  <c r="AB176" i="4"/>
  <c r="AA176" i="4"/>
  <c r="Z176" i="4"/>
  <c r="Y176" i="4"/>
  <c r="X176" i="4"/>
  <c r="W176" i="4"/>
  <c r="V176" i="4"/>
  <c r="U176" i="4"/>
  <c r="T176" i="4"/>
  <c r="S176" i="4"/>
  <c r="R176" i="4"/>
  <c r="Q176" i="4"/>
  <c r="P176" i="4"/>
  <c r="AB175" i="4"/>
  <c r="AA175" i="4"/>
  <c r="Z175" i="4"/>
  <c r="Y175" i="4"/>
  <c r="X175" i="4"/>
  <c r="W175" i="4"/>
  <c r="V175" i="4"/>
  <c r="U175" i="4"/>
  <c r="T175" i="4"/>
  <c r="S175" i="4"/>
  <c r="R175" i="4"/>
  <c r="Q175" i="4"/>
  <c r="P175" i="4"/>
  <c r="AB174" i="4"/>
  <c r="AA174" i="4"/>
  <c r="Z174" i="4"/>
  <c r="Y174" i="4"/>
  <c r="X174" i="4"/>
  <c r="W174" i="4"/>
  <c r="V174" i="4"/>
  <c r="U174" i="4"/>
  <c r="T174" i="4"/>
  <c r="S174" i="4"/>
  <c r="R174" i="4"/>
  <c r="Q174" i="4"/>
  <c r="P174" i="4"/>
  <c r="AB173" i="4"/>
  <c r="AA173" i="4"/>
  <c r="Z173" i="4"/>
  <c r="Y173" i="4"/>
  <c r="X173" i="4"/>
  <c r="W173" i="4"/>
  <c r="V173" i="4"/>
  <c r="U173" i="4"/>
  <c r="T173" i="4"/>
  <c r="S173" i="4"/>
  <c r="R173" i="4"/>
  <c r="Q173" i="4"/>
  <c r="P173" i="4"/>
  <c r="AF172" i="4"/>
  <c r="AB172" i="4"/>
  <c r="AA172" i="4"/>
  <c r="Z172" i="4"/>
  <c r="Y172" i="4"/>
  <c r="X172" i="4"/>
  <c r="W172" i="4"/>
  <c r="V172" i="4"/>
  <c r="U172" i="4"/>
  <c r="T172" i="4"/>
  <c r="S172" i="4"/>
  <c r="R172" i="4"/>
  <c r="Q172" i="4"/>
  <c r="P172" i="4"/>
  <c r="AB171" i="4"/>
  <c r="AA171" i="4"/>
  <c r="Z171" i="4"/>
  <c r="Y171" i="4"/>
  <c r="X171" i="4"/>
  <c r="W171" i="4"/>
  <c r="V171" i="4"/>
  <c r="U171" i="4"/>
  <c r="T171" i="4"/>
  <c r="S171" i="4"/>
  <c r="R171" i="4"/>
  <c r="Q171" i="4"/>
  <c r="P171" i="4"/>
  <c r="AB170" i="4"/>
  <c r="AA170" i="4"/>
  <c r="Z170" i="4"/>
  <c r="Y170" i="4"/>
  <c r="X170" i="4"/>
  <c r="W170" i="4"/>
  <c r="V170" i="4"/>
  <c r="U170" i="4"/>
  <c r="T170" i="4"/>
  <c r="S170" i="4"/>
  <c r="R170" i="4"/>
  <c r="Q170" i="4"/>
  <c r="P170" i="4"/>
  <c r="AB169" i="4"/>
  <c r="AA169" i="4"/>
  <c r="Z169" i="4"/>
  <c r="Y169" i="4"/>
  <c r="X169" i="4"/>
  <c r="W169" i="4"/>
  <c r="V169" i="4"/>
  <c r="U169" i="4"/>
  <c r="T169" i="4"/>
  <c r="S169" i="4"/>
  <c r="R169" i="4"/>
  <c r="Q169" i="4"/>
  <c r="P169" i="4"/>
  <c r="AB168" i="4"/>
  <c r="AA168" i="4"/>
  <c r="Z168" i="4"/>
  <c r="Y168" i="4"/>
  <c r="X168" i="4"/>
  <c r="W168" i="4"/>
  <c r="V168" i="4"/>
  <c r="U168" i="4"/>
  <c r="T168" i="4"/>
  <c r="S168" i="4"/>
  <c r="R168" i="4"/>
  <c r="Q168" i="4"/>
  <c r="P168" i="4"/>
  <c r="AB167" i="4"/>
  <c r="AA167" i="4"/>
  <c r="Z167" i="4"/>
  <c r="Y167" i="4"/>
  <c r="X167" i="4"/>
  <c r="W167" i="4"/>
  <c r="V167" i="4"/>
  <c r="U167" i="4"/>
  <c r="T167" i="4"/>
  <c r="S167" i="4"/>
  <c r="R167" i="4"/>
  <c r="Q167" i="4"/>
  <c r="P167" i="4"/>
  <c r="AB166" i="4"/>
  <c r="AA166" i="4"/>
  <c r="Z166" i="4"/>
  <c r="Y166" i="4"/>
  <c r="X166" i="4"/>
  <c r="W166" i="4"/>
  <c r="V166" i="4"/>
  <c r="U166" i="4"/>
  <c r="T166" i="4"/>
  <c r="S166" i="4"/>
  <c r="R166" i="4"/>
  <c r="Q166" i="4"/>
  <c r="P166" i="4"/>
  <c r="AB165" i="4"/>
  <c r="AA165" i="4"/>
  <c r="Z165" i="4"/>
  <c r="Y165" i="4"/>
  <c r="X165" i="4"/>
  <c r="W165" i="4"/>
  <c r="V165" i="4"/>
  <c r="U165" i="4"/>
  <c r="T165" i="4"/>
  <c r="S165" i="4"/>
  <c r="R165" i="4"/>
  <c r="Q165" i="4"/>
  <c r="P165" i="4"/>
  <c r="AB164" i="4"/>
  <c r="AA164" i="4"/>
  <c r="Z164" i="4"/>
  <c r="Y164" i="4"/>
  <c r="X164" i="4"/>
  <c r="W164" i="4"/>
  <c r="V164" i="4"/>
  <c r="U164" i="4"/>
  <c r="T164" i="4"/>
  <c r="S164" i="4"/>
  <c r="R164" i="4"/>
  <c r="Q164" i="4"/>
  <c r="P164" i="4"/>
  <c r="AB163" i="4"/>
  <c r="AA163" i="4"/>
  <c r="Z163" i="4"/>
  <c r="Y163" i="4"/>
  <c r="X163" i="4"/>
  <c r="W163" i="4"/>
  <c r="V163" i="4"/>
  <c r="U163" i="4"/>
  <c r="T163" i="4"/>
  <c r="S163" i="4"/>
  <c r="R163" i="4"/>
  <c r="Q163" i="4"/>
  <c r="P163" i="4"/>
  <c r="AB162" i="4"/>
  <c r="AA162" i="4"/>
  <c r="Z162" i="4"/>
  <c r="Y162" i="4"/>
  <c r="X162" i="4"/>
  <c r="W162" i="4"/>
  <c r="V162" i="4"/>
  <c r="U162" i="4"/>
  <c r="T162" i="4"/>
  <c r="S162" i="4"/>
  <c r="R162" i="4"/>
  <c r="Q162" i="4"/>
  <c r="P162" i="4"/>
  <c r="AB161" i="4"/>
  <c r="AA161" i="4"/>
  <c r="Z161" i="4"/>
  <c r="Y161" i="4"/>
  <c r="X161" i="4"/>
  <c r="W161" i="4"/>
  <c r="V161" i="4"/>
  <c r="U161" i="4"/>
  <c r="T161" i="4"/>
  <c r="S161" i="4"/>
  <c r="R161" i="4"/>
  <c r="Q161" i="4"/>
  <c r="P161" i="4"/>
  <c r="AB160" i="4"/>
  <c r="AA160" i="4"/>
  <c r="Z160" i="4"/>
  <c r="Y160" i="4"/>
  <c r="X160" i="4"/>
  <c r="W160" i="4"/>
  <c r="V160" i="4"/>
  <c r="U160" i="4"/>
  <c r="T160" i="4"/>
  <c r="S160" i="4"/>
  <c r="R160" i="4"/>
  <c r="Q160" i="4"/>
  <c r="P160" i="4"/>
  <c r="AB159" i="4"/>
  <c r="AA159" i="4"/>
  <c r="Z159" i="4"/>
  <c r="Y159" i="4"/>
  <c r="X159" i="4"/>
  <c r="W159" i="4"/>
  <c r="V159" i="4"/>
  <c r="U159" i="4"/>
  <c r="T159" i="4"/>
  <c r="S159" i="4"/>
  <c r="R159" i="4"/>
  <c r="Q159" i="4"/>
  <c r="P159" i="4"/>
  <c r="AB158" i="4"/>
  <c r="AA158" i="4"/>
  <c r="Z158" i="4"/>
  <c r="Y158" i="4"/>
  <c r="X158" i="4"/>
  <c r="W158" i="4"/>
  <c r="V158" i="4"/>
  <c r="U158" i="4"/>
  <c r="T158" i="4"/>
  <c r="S158" i="4"/>
  <c r="R158" i="4"/>
  <c r="Q158" i="4"/>
  <c r="P158" i="4"/>
  <c r="AB157" i="4"/>
  <c r="AA157" i="4"/>
  <c r="Z157" i="4"/>
  <c r="Y157" i="4"/>
  <c r="X157" i="4"/>
  <c r="W157" i="4"/>
  <c r="V157" i="4"/>
  <c r="U157" i="4"/>
  <c r="T157" i="4"/>
  <c r="S157" i="4"/>
  <c r="R157" i="4"/>
  <c r="Q157" i="4"/>
  <c r="P157" i="4"/>
  <c r="AB156" i="4"/>
  <c r="AA156" i="4"/>
  <c r="Z156" i="4"/>
  <c r="Y156" i="4"/>
  <c r="X156" i="4"/>
  <c r="W156" i="4"/>
  <c r="V156" i="4"/>
  <c r="U156" i="4"/>
  <c r="T156" i="4"/>
  <c r="S156" i="4"/>
  <c r="R156" i="4"/>
  <c r="Q156" i="4"/>
  <c r="P156" i="4"/>
  <c r="AB155" i="4"/>
  <c r="AA155" i="4"/>
  <c r="Z155" i="4"/>
  <c r="Y155" i="4"/>
  <c r="X155" i="4"/>
  <c r="W155" i="4"/>
  <c r="V155" i="4"/>
  <c r="U155" i="4"/>
  <c r="T155" i="4"/>
  <c r="S155" i="4"/>
  <c r="R155" i="4"/>
  <c r="Q155" i="4"/>
  <c r="P155" i="4"/>
  <c r="AB154" i="4"/>
  <c r="AA154" i="4"/>
  <c r="Z154" i="4"/>
  <c r="Y154" i="4"/>
  <c r="X154" i="4"/>
  <c r="W154" i="4"/>
  <c r="V154" i="4"/>
  <c r="U154" i="4"/>
  <c r="T154" i="4"/>
  <c r="S154" i="4"/>
  <c r="R154" i="4"/>
  <c r="Q154" i="4"/>
  <c r="P154" i="4"/>
  <c r="AB153" i="4"/>
  <c r="AA153" i="4"/>
  <c r="Z153" i="4"/>
  <c r="Y153" i="4"/>
  <c r="X153" i="4"/>
  <c r="W153" i="4"/>
  <c r="V153" i="4"/>
  <c r="U153" i="4"/>
  <c r="T153" i="4"/>
  <c r="S153" i="4"/>
  <c r="R153" i="4"/>
  <c r="Q153" i="4"/>
  <c r="P153" i="4"/>
  <c r="AB152" i="4"/>
  <c r="AA152" i="4"/>
  <c r="Z152" i="4"/>
  <c r="Y152" i="4"/>
  <c r="X152" i="4"/>
  <c r="W152" i="4"/>
  <c r="V152" i="4"/>
  <c r="U152" i="4"/>
  <c r="T152" i="4"/>
  <c r="S152" i="4"/>
  <c r="R152" i="4"/>
  <c r="Q152" i="4"/>
  <c r="P152" i="4"/>
  <c r="AB151" i="4"/>
  <c r="AA151" i="4"/>
  <c r="Z151" i="4"/>
  <c r="Y151" i="4"/>
  <c r="X151" i="4"/>
  <c r="W151" i="4"/>
  <c r="V151" i="4"/>
  <c r="U151" i="4"/>
  <c r="T151" i="4"/>
  <c r="S151" i="4"/>
  <c r="R151" i="4"/>
  <c r="Q151" i="4"/>
  <c r="P151" i="4"/>
  <c r="AB150" i="4"/>
  <c r="AA150" i="4"/>
  <c r="Z150" i="4"/>
  <c r="Y150" i="4"/>
  <c r="X150" i="4"/>
  <c r="W150" i="4"/>
  <c r="V150" i="4"/>
  <c r="U150" i="4"/>
  <c r="T150" i="4"/>
  <c r="S150" i="4"/>
  <c r="R150" i="4"/>
  <c r="Q150" i="4"/>
  <c r="P150" i="4"/>
  <c r="AB149" i="4"/>
  <c r="AA149" i="4"/>
  <c r="Z149" i="4"/>
  <c r="Y149" i="4"/>
  <c r="X149" i="4"/>
  <c r="W149" i="4"/>
  <c r="V149" i="4"/>
  <c r="U149" i="4"/>
  <c r="T149" i="4"/>
  <c r="S149" i="4"/>
  <c r="R149" i="4"/>
  <c r="Q149" i="4"/>
  <c r="P149" i="4"/>
  <c r="AB148" i="4"/>
  <c r="AA148" i="4"/>
  <c r="Z148" i="4"/>
  <c r="Y148" i="4"/>
  <c r="X148" i="4"/>
  <c r="W148" i="4"/>
  <c r="V148" i="4"/>
  <c r="U148" i="4"/>
  <c r="T148" i="4"/>
  <c r="S148" i="4"/>
  <c r="R148" i="4"/>
  <c r="Q148" i="4"/>
  <c r="P148" i="4"/>
  <c r="AB147" i="4"/>
  <c r="AA147" i="4"/>
  <c r="Z147" i="4"/>
  <c r="Y147" i="4"/>
  <c r="X147" i="4"/>
  <c r="W147" i="4"/>
  <c r="V147" i="4"/>
  <c r="U147" i="4"/>
  <c r="T147" i="4"/>
  <c r="S147" i="4"/>
  <c r="R147" i="4"/>
  <c r="Q147" i="4"/>
  <c r="P147" i="4"/>
  <c r="AB146" i="4"/>
  <c r="AA146" i="4"/>
  <c r="Z146" i="4"/>
  <c r="Y146" i="4"/>
  <c r="X146" i="4"/>
  <c r="W146" i="4"/>
  <c r="V146" i="4"/>
  <c r="U146" i="4"/>
  <c r="T146" i="4"/>
  <c r="S146" i="4"/>
  <c r="R146" i="4"/>
  <c r="Q146" i="4"/>
  <c r="P146" i="4"/>
  <c r="AB145" i="4"/>
  <c r="AA145" i="4"/>
  <c r="Z145" i="4"/>
  <c r="Y145" i="4"/>
  <c r="X145" i="4"/>
  <c r="W145" i="4"/>
  <c r="V145" i="4"/>
  <c r="U145" i="4"/>
  <c r="T145" i="4"/>
  <c r="S145" i="4"/>
  <c r="R145" i="4"/>
  <c r="Q145" i="4"/>
  <c r="P145" i="4"/>
  <c r="AB144" i="4"/>
  <c r="AA144" i="4"/>
  <c r="Z144" i="4"/>
  <c r="Y144" i="4"/>
  <c r="X144" i="4"/>
  <c r="W144" i="4"/>
  <c r="V144" i="4"/>
  <c r="U144" i="4"/>
  <c r="T144" i="4"/>
  <c r="S144" i="4"/>
  <c r="R144" i="4"/>
  <c r="Q144" i="4"/>
  <c r="P144" i="4"/>
  <c r="AB143" i="4"/>
  <c r="AA143" i="4"/>
  <c r="Z143" i="4"/>
  <c r="Y143" i="4"/>
  <c r="X143" i="4"/>
  <c r="W143" i="4"/>
  <c r="V143" i="4"/>
  <c r="U143" i="4"/>
  <c r="T143" i="4"/>
  <c r="S143" i="4"/>
  <c r="R143" i="4"/>
  <c r="Q143" i="4"/>
  <c r="P143" i="4"/>
  <c r="AB142" i="4"/>
  <c r="AA142" i="4"/>
  <c r="Z142" i="4"/>
  <c r="Y142" i="4"/>
  <c r="X142" i="4"/>
  <c r="W142" i="4"/>
  <c r="V142" i="4"/>
  <c r="U142" i="4"/>
  <c r="T142" i="4"/>
  <c r="S142" i="4"/>
  <c r="R142" i="4"/>
  <c r="Q142" i="4"/>
  <c r="P142" i="4"/>
  <c r="AB141" i="4"/>
  <c r="AA141" i="4"/>
  <c r="Z141" i="4"/>
  <c r="Y141" i="4"/>
  <c r="X141" i="4"/>
  <c r="W141" i="4"/>
  <c r="V141" i="4"/>
  <c r="U141" i="4"/>
  <c r="T141" i="4"/>
  <c r="S141" i="4"/>
  <c r="R141" i="4"/>
  <c r="Q141" i="4"/>
  <c r="P141" i="4"/>
  <c r="AB140" i="4"/>
  <c r="AA140" i="4"/>
  <c r="Z140" i="4"/>
  <c r="Y140" i="4"/>
  <c r="X140" i="4"/>
  <c r="W140" i="4"/>
  <c r="V140" i="4"/>
  <c r="U140" i="4"/>
  <c r="T140" i="4"/>
  <c r="S140" i="4"/>
  <c r="R140" i="4"/>
  <c r="Q140" i="4"/>
  <c r="P140" i="4"/>
  <c r="AB139" i="4"/>
  <c r="AA139" i="4"/>
  <c r="Z139" i="4"/>
  <c r="Y139" i="4"/>
  <c r="X139" i="4"/>
  <c r="W139" i="4"/>
  <c r="V139" i="4"/>
  <c r="U139" i="4"/>
  <c r="T139" i="4"/>
  <c r="S139" i="4"/>
  <c r="R139" i="4"/>
  <c r="Q139" i="4"/>
  <c r="P139" i="4"/>
  <c r="AB138" i="4"/>
  <c r="AA138" i="4"/>
  <c r="Z138" i="4"/>
  <c r="Y138" i="4"/>
  <c r="X138" i="4"/>
  <c r="W138" i="4"/>
  <c r="V138" i="4"/>
  <c r="U138" i="4"/>
  <c r="T138" i="4"/>
  <c r="S138" i="4"/>
  <c r="R138" i="4"/>
  <c r="Q138" i="4"/>
  <c r="P138" i="4"/>
  <c r="AB137" i="4"/>
  <c r="AA137" i="4"/>
  <c r="Z137" i="4"/>
  <c r="Y137" i="4"/>
  <c r="X137" i="4"/>
  <c r="W137" i="4"/>
  <c r="V137" i="4"/>
  <c r="U137" i="4"/>
  <c r="T137" i="4"/>
  <c r="S137" i="4"/>
  <c r="R137" i="4"/>
  <c r="Q137" i="4"/>
  <c r="P137" i="4"/>
  <c r="AB136" i="4"/>
  <c r="AA136" i="4"/>
  <c r="Z136" i="4"/>
  <c r="Y136" i="4"/>
  <c r="X136" i="4"/>
  <c r="W136" i="4"/>
  <c r="V136" i="4"/>
  <c r="U136" i="4"/>
  <c r="T136" i="4"/>
  <c r="S136" i="4"/>
  <c r="R136" i="4"/>
  <c r="Q136" i="4"/>
  <c r="P136" i="4"/>
  <c r="AB135" i="4"/>
  <c r="AA135" i="4"/>
  <c r="Z135" i="4"/>
  <c r="Y135" i="4"/>
  <c r="X135" i="4"/>
  <c r="W135" i="4"/>
  <c r="V135" i="4"/>
  <c r="U135" i="4"/>
  <c r="T135" i="4"/>
  <c r="S135" i="4"/>
  <c r="R135" i="4"/>
  <c r="Q135" i="4"/>
  <c r="P135" i="4"/>
  <c r="AB134" i="4"/>
  <c r="AA134" i="4"/>
  <c r="Z134" i="4"/>
  <c r="Y134" i="4"/>
  <c r="X134" i="4"/>
  <c r="W134" i="4"/>
  <c r="V134" i="4"/>
  <c r="U134" i="4"/>
  <c r="T134" i="4"/>
  <c r="S134" i="4"/>
  <c r="R134" i="4"/>
  <c r="Q134" i="4"/>
  <c r="P134" i="4"/>
  <c r="AB133" i="4"/>
  <c r="AA133" i="4"/>
  <c r="Z133" i="4"/>
  <c r="Y133" i="4"/>
  <c r="X133" i="4"/>
  <c r="W133" i="4"/>
  <c r="V133" i="4"/>
  <c r="U133" i="4"/>
  <c r="T133" i="4"/>
  <c r="S133" i="4"/>
  <c r="R133" i="4"/>
  <c r="Q133" i="4"/>
  <c r="P133" i="4"/>
  <c r="AB132" i="4"/>
  <c r="AA132" i="4"/>
  <c r="Z132" i="4"/>
  <c r="Y132" i="4"/>
  <c r="X132" i="4"/>
  <c r="W132" i="4"/>
  <c r="V132" i="4"/>
  <c r="U132" i="4"/>
  <c r="T132" i="4"/>
  <c r="S132" i="4"/>
  <c r="R132" i="4"/>
  <c r="Q132" i="4"/>
  <c r="P132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P131" i="4"/>
  <c r="AB130" i="4"/>
  <c r="AA130" i="4"/>
  <c r="Z130" i="4"/>
  <c r="Y130" i="4"/>
  <c r="X130" i="4"/>
  <c r="W130" i="4"/>
  <c r="V130" i="4"/>
  <c r="U130" i="4"/>
  <c r="T130" i="4"/>
  <c r="S130" i="4"/>
  <c r="R130" i="4"/>
  <c r="Q130" i="4"/>
  <c r="P130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AB128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AB127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BE126" i="4"/>
  <c r="BD126" i="4"/>
  <c r="AA126" i="4" s="1"/>
  <c r="BC126" i="4"/>
  <c r="BB126" i="4"/>
  <c r="BA126" i="4"/>
  <c r="AZ126" i="4"/>
  <c r="W126" i="4" s="1"/>
  <c r="AY126" i="4"/>
  <c r="AX126" i="4"/>
  <c r="AW126" i="4"/>
  <c r="AV126" i="4"/>
  <c r="S126" i="4" s="1"/>
  <c r="AU126" i="4"/>
  <c r="AT126" i="4"/>
  <c r="AB126" i="4"/>
  <c r="Z126" i="4"/>
  <c r="Y126" i="4"/>
  <c r="X126" i="4"/>
  <c r="V126" i="4"/>
  <c r="U126" i="4"/>
  <c r="T126" i="4"/>
  <c r="R126" i="4"/>
  <c r="Q126" i="4"/>
  <c r="P126" i="4"/>
  <c r="BE125" i="4"/>
  <c r="AB125" i="4" s="1"/>
  <c r="BD125" i="4"/>
  <c r="BC125" i="4"/>
  <c r="BB125" i="4"/>
  <c r="BA125" i="4"/>
  <c r="X125" i="4" s="1"/>
  <c r="AZ125" i="4"/>
  <c r="AY125" i="4"/>
  <c r="AX125" i="4"/>
  <c r="AW125" i="4"/>
  <c r="AV125" i="4"/>
  <c r="AU125" i="4"/>
  <c r="AT125" i="4"/>
  <c r="AA125" i="4"/>
  <c r="Z125" i="4"/>
  <c r="Y125" i="4"/>
  <c r="W125" i="4"/>
  <c r="V125" i="4"/>
  <c r="P125" i="4"/>
  <c r="BE124" i="4"/>
  <c r="BD124" i="4"/>
  <c r="BC124" i="4"/>
  <c r="BB124" i="4"/>
  <c r="BA124" i="4"/>
  <c r="AZ124" i="4"/>
  <c r="AY124" i="4"/>
  <c r="AX124" i="4"/>
  <c r="AW124" i="4"/>
  <c r="AV124" i="4"/>
  <c r="AU124" i="4"/>
  <c r="AT124" i="4"/>
  <c r="AB124" i="4"/>
  <c r="AA124" i="4"/>
  <c r="Z124" i="4"/>
  <c r="Y124" i="4"/>
  <c r="X124" i="4"/>
  <c r="W124" i="4"/>
  <c r="V124" i="4"/>
  <c r="P124" i="4"/>
  <c r="BE123" i="4"/>
  <c r="BD123" i="4"/>
  <c r="BC123" i="4"/>
  <c r="BB123" i="4"/>
  <c r="BA123" i="4"/>
  <c r="AZ123" i="4"/>
  <c r="AY123" i="4"/>
  <c r="AX123" i="4"/>
  <c r="AW123" i="4"/>
  <c r="AV123" i="4"/>
  <c r="AU123" i="4"/>
  <c r="AT123" i="4"/>
  <c r="AB123" i="4"/>
  <c r="AA123" i="4"/>
  <c r="Z123" i="4"/>
  <c r="Y123" i="4"/>
  <c r="X123" i="4"/>
  <c r="W123" i="4"/>
  <c r="V123" i="4"/>
  <c r="P123" i="4"/>
  <c r="BE122" i="4"/>
  <c r="BD122" i="4"/>
  <c r="AA122" i="4" s="1"/>
  <c r="BC122" i="4"/>
  <c r="BB122" i="4"/>
  <c r="BA122" i="4"/>
  <c r="AZ122" i="4"/>
  <c r="W122" i="4" s="1"/>
  <c r="AY122" i="4"/>
  <c r="AX122" i="4"/>
  <c r="AW122" i="4"/>
  <c r="AV122" i="4"/>
  <c r="AU122" i="4"/>
  <c r="AT122" i="4"/>
  <c r="AB122" i="4"/>
  <c r="Z122" i="4"/>
  <c r="Y122" i="4"/>
  <c r="X122" i="4"/>
  <c r="V122" i="4"/>
  <c r="P122" i="4"/>
  <c r="BE121" i="4"/>
  <c r="AB121" i="4" s="1"/>
  <c r="BD121" i="4"/>
  <c r="BC121" i="4"/>
  <c r="BB121" i="4"/>
  <c r="BA121" i="4"/>
  <c r="X121" i="4" s="1"/>
  <c r="AZ121" i="4"/>
  <c r="AY121" i="4"/>
  <c r="AX121" i="4"/>
  <c r="AW121" i="4"/>
  <c r="AV121" i="4"/>
  <c r="AU121" i="4"/>
  <c r="AT121" i="4"/>
  <c r="AA121" i="4"/>
  <c r="Z121" i="4"/>
  <c r="Y121" i="4"/>
  <c r="W121" i="4"/>
  <c r="V121" i="4"/>
  <c r="P121" i="4"/>
  <c r="BE120" i="4"/>
  <c r="BD120" i="4"/>
  <c r="BC120" i="4"/>
  <c r="BB120" i="4"/>
  <c r="Y120" i="4" s="1"/>
  <c r="BA120" i="4"/>
  <c r="AZ120" i="4"/>
  <c r="AY120" i="4"/>
  <c r="AX120" i="4"/>
  <c r="AW120" i="4"/>
  <c r="AV120" i="4"/>
  <c r="AU120" i="4"/>
  <c r="AT120" i="4"/>
  <c r="AB120" i="4"/>
  <c r="AA120" i="4"/>
  <c r="Z120" i="4"/>
  <c r="X120" i="4"/>
  <c r="W120" i="4"/>
  <c r="V120" i="4"/>
  <c r="P120" i="4"/>
  <c r="BE119" i="4"/>
  <c r="BD119" i="4"/>
  <c r="BC119" i="4"/>
  <c r="Z119" i="4" s="1"/>
  <c r="BB119" i="4"/>
  <c r="BA119" i="4"/>
  <c r="AZ119" i="4"/>
  <c r="AY119" i="4"/>
  <c r="V119" i="4" s="1"/>
  <c r="AX119" i="4"/>
  <c r="AW119" i="4"/>
  <c r="AV119" i="4"/>
  <c r="AU119" i="4"/>
  <c r="AT119" i="4"/>
  <c r="AB119" i="4"/>
  <c r="AA119" i="4"/>
  <c r="Y119" i="4"/>
  <c r="X119" i="4"/>
  <c r="W119" i="4"/>
  <c r="P119" i="4"/>
  <c r="BE118" i="4"/>
  <c r="BD118" i="4"/>
  <c r="BC118" i="4"/>
  <c r="BB118" i="4"/>
  <c r="BA118" i="4"/>
  <c r="AZ118" i="4"/>
  <c r="AY118" i="4"/>
  <c r="AX118" i="4"/>
  <c r="AW118" i="4"/>
  <c r="AV118" i="4"/>
  <c r="AU118" i="4"/>
  <c r="AT118" i="4"/>
  <c r="AB118" i="4"/>
  <c r="AA118" i="4"/>
  <c r="Z118" i="4"/>
  <c r="Y118" i="4"/>
  <c r="X118" i="4"/>
  <c r="W118" i="4"/>
  <c r="V118" i="4"/>
  <c r="P118" i="4"/>
  <c r="BE117" i="4"/>
  <c r="AB117" i="4" s="1"/>
  <c r="BD117" i="4"/>
  <c r="BC117" i="4"/>
  <c r="BB117" i="4"/>
  <c r="BA117" i="4"/>
  <c r="X117" i="4" s="1"/>
  <c r="AZ117" i="4"/>
  <c r="AY117" i="4"/>
  <c r="AX117" i="4"/>
  <c r="AW117" i="4"/>
  <c r="AV117" i="4"/>
  <c r="AU117" i="4"/>
  <c r="AT117" i="4"/>
  <c r="AA117" i="4"/>
  <c r="Z117" i="4"/>
  <c r="Y117" i="4"/>
  <c r="W117" i="4"/>
  <c r="V117" i="4"/>
  <c r="P117" i="4"/>
  <c r="BE116" i="4"/>
  <c r="BD116" i="4"/>
  <c r="BC116" i="4"/>
  <c r="BB116" i="4"/>
  <c r="BA116" i="4"/>
  <c r="AZ116" i="4"/>
  <c r="AY116" i="4"/>
  <c r="AX116" i="4"/>
  <c r="AW116" i="4"/>
  <c r="AV116" i="4"/>
  <c r="AU116" i="4"/>
  <c r="AT116" i="4"/>
  <c r="AB116" i="4"/>
  <c r="AA116" i="4"/>
  <c r="Z116" i="4"/>
  <c r="Y116" i="4"/>
  <c r="X116" i="4"/>
  <c r="W116" i="4"/>
  <c r="V116" i="4"/>
  <c r="P116" i="4"/>
  <c r="BE115" i="4"/>
  <c r="BD115" i="4"/>
  <c r="BC115" i="4"/>
  <c r="BB115" i="4"/>
  <c r="BA115" i="4"/>
  <c r="AZ115" i="4"/>
  <c r="AY115" i="4"/>
  <c r="AX115" i="4"/>
  <c r="AW115" i="4"/>
  <c r="AV115" i="4"/>
  <c r="AU115" i="4"/>
  <c r="AT115" i="4"/>
  <c r="AJ115" i="4"/>
  <c r="U115" i="4" s="1"/>
  <c r="AB115" i="4"/>
  <c r="AA115" i="4"/>
  <c r="Z115" i="4"/>
  <c r="Y115" i="4"/>
  <c r="X115" i="4"/>
  <c r="W115" i="4"/>
  <c r="V115" i="4"/>
  <c r="P115" i="4"/>
  <c r="BE114" i="4"/>
  <c r="BD114" i="4"/>
  <c r="BC114" i="4"/>
  <c r="BB114" i="4"/>
  <c r="BA114" i="4"/>
  <c r="AZ114" i="4"/>
  <c r="AY114" i="4"/>
  <c r="AX114" i="4"/>
  <c r="AW114" i="4"/>
  <c r="AV114" i="4"/>
  <c r="AU114" i="4"/>
  <c r="AT114" i="4"/>
  <c r="AB114" i="4"/>
  <c r="AA114" i="4"/>
  <c r="Z114" i="4"/>
  <c r="Y114" i="4"/>
  <c r="X114" i="4"/>
  <c r="W114" i="4"/>
  <c r="V114" i="4"/>
  <c r="P114" i="4"/>
  <c r="BE113" i="4"/>
  <c r="BD113" i="4"/>
  <c r="BC113" i="4"/>
  <c r="BB113" i="4"/>
  <c r="BA113" i="4"/>
  <c r="AZ113" i="4"/>
  <c r="AY113" i="4"/>
  <c r="AX113" i="4"/>
  <c r="AW113" i="4"/>
  <c r="AV113" i="4"/>
  <c r="AU113" i="4"/>
  <c r="AT113" i="4"/>
  <c r="AB113" i="4"/>
  <c r="AA113" i="4"/>
  <c r="Z113" i="4"/>
  <c r="Y113" i="4"/>
  <c r="X113" i="4"/>
  <c r="W113" i="4"/>
  <c r="V113" i="4"/>
  <c r="P113" i="4"/>
  <c r="BE112" i="4"/>
  <c r="AB112" i="4" s="1"/>
  <c r="BD112" i="4"/>
  <c r="BC112" i="4"/>
  <c r="BB112" i="4"/>
  <c r="BA112" i="4"/>
  <c r="X112" i="4" s="1"/>
  <c r="AZ112" i="4"/>
  <c r="AY112" i="4"/>
  <c r="AX112" i="4"/>
  <c r="AW112" i="4"/>
  <c r="AV112" i="4"/>
  <c r="AU112" i="4"/>
  <c r="AT112" i="4"/>
  <c r="AA112" i="4"/>
  <c r="Z112" i="4"/>
  <c r="Y112" i="4"/>
  <c r="W112" i="4"/>
  <c r="V112" i="4"/>
  <c r="P112" i="4"/>
  <c r="BE111" i="4"/>
  <c r="BD111" i="4"/>
  <c r="BC111" i="4"/>
  <c r="BB111" i="4"/>
  <c r="BA111" i="4"/>
  <c r="AZ111" i="4"/>
  <c r="AY111" i="4"/>
  <c r="AX111" i="4"/>
  <c r="AW111" i="4"/>
  <c r="AV111" i="4"/>
  <c r="AU111" i="4"/>
  <c r="AT111" i="4"/>
  <c r="AB111" i="4"/>
  <c r="AA111" i="4"/>
  <c r="Z111" i="4"/>
  <c r="Y111" i="4"/>
  <c r="X111" i="4"/>
  <c r="W111" i="4"/>
  <c r="V111" i="4"/>
  <c r="P111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B110" i="4"/>
  <c r="AA110" i="4"/>
  <c r="Z110" i="4"/>
  <c r="Y110" i="4"/>
  <c r="X110" i="4"/>
  <c r="W110" i="4"/>
  <c r="V110" i="4"/>
  <c r="P110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B109" i="4"/>
  <c r="AA109" i="4"/>
  <c r="Z109" i="4"/>
  <c r="Y109" i="4"/>
  <c r="X109" i="4"/>
  <c r="W109" i="4"/>
  <c r="V109" i="4"/>
  <c r="P109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B108" i="4"/>
  <c r="AA108" i="4"/>
  <c r="Z108" i="4"/>
  <c r="Y108" i="4"/>
  <c r="X108" i="4"/>
  <c r="W108" i="4"/>
  <c r="V108" i="4"/>
  <c r="P108" i="4"/>
  <c r="BE107" i="4"/>
  <c r="BD107" i="4"/>
  <c r="BC107" i="4"/>
  <c r="BB107" i="4"/>
  <c r="Y107" i="4" s="1"/>
  <c r="BA107" i="4"/>
  <c r="AZ107" i="4"/>
  <c r="AY107" i="4"/>
  <c r="AX107" i="4"/>
  <c r="AW107" i="4"/>
  <c r="AV107" i="4"/>
  <c r="AU107" i="4"/>
  <c r="AT107" i="4"/>
  <c r="AB107" i="4"/>
  <c r="AA107" i="4"/>
  <c r="Z107" i="4"/>
  <c r="X107" i="4"/>
  <c r="W107" i="4"/>
  <c r="V107" i="4"/>
  <c r="P107" i="4"/>
  <c r="BE106" i="4"/>
  <c r="BD106" i="4"/>
  <c r="BC106" i="4"/>
  <c r="Z106" i="4" s="1"/>
  <c r="BB106" i="4"/>
  <c r="BA106" i="4"/>
  <c r="AZ106" i="4"/>
  <c r="AY106" i="4"/>
  <c r="V106" i="4" s="1"/>
  <c r="AX106" i="4"/>
  <c r="AW106" i="4"/>
  <c r="AV106" i="4"/>
  <c r="AU106" i="4"/>
  <c r="AT106" i="4"/>
  <c r="AB106" i="4"/>
  <c r="AA106" i="4"/>
  <c r="Y106" i="4"/>
  <c r="X106" i="4"/>
  <c r="W106" i="4"/>
  <c r="P106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B105" i="4"/>
  <c r="AA105" i="4"/>
  <c r="Z105" i="4"/>
  <c r="Y105" i="4"/>
  <c r="X105" i="4"/>
  <c r="W105" i="4"/>
  <c r="V105" i="4"/>
  <c r="P105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B104" i="4"/>
  <c r="AA104" i="4"/>
  <c r="Z104" i="4"/>
  <c r="Y104" i="4"/>
  <c r="X104" i="4"/>
  <c r="W104" i="4"/>
  <c r="V104" i="4"/>
  <c r="P104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B103" i="4"/>
  <c r="AA103" i="4"/>
  <c r="Z103" i="4"/>
  <c r="Y103" i="4"/>
  <c r="X103" i="4"/>
  <c r="W103" i="4"/>
  <c r="V103" i="4"/>
  <c r="P103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B102" i="4"/>
  <c r="AA102" i="4"/>
  <c r="Z102" i="4"/>
  <c r="Y102" i="4"/>
  <c r="X102" i="4"/>
  <c r="W102" i="4"/>
  <c r="V102" i="4"/>
  <c r="P102" i="4"/>
  <c r="BE101" i="4"/>
  <c r="BD101" i="4"/>
  <c r="AA101" i="4" s="1"/>
  <c r="BC101" i="4"/>
  <c r="BB101" i="4"/>
  <c r="BA101" i="4"/>
  <c r="AZ101" i="4"/>
  <c r="W101" i="4" s="1"/>
  <c r="AY101" i="4"/>
  <c r="AX101" i="4"/>
  <c r="AW101" i="4"/>
  <c r="AV101" i="4"/>
  <c r="AU101" i="4"/>
  <c r="AT101" i="4"/>
  <c r="AB101" i="4"/>
  <c r="Z101" i="4"/>
  <c r="Y101" i="4"/>
  <c r="X101" i="4"/>
  <c r="V101" i="4"/>
  <c r="P101" i="4"/>
  <c r="BE100" i="4"/>
  <c r="BD100" i="4"/>
  <c r="BC100" i="4"/>
  <c r="BB100" i="4"/>
  <c r="BA100" i="4"/>
  <c r="AZ100" i="4"/>
  <c r="AY100" i="4"/>
  <c r="AX100" i="4"/>
  <c r="AW100" i="4"/>
  <c r="AV100" i="4"/>
  <c r="AU100" i="4"/>
  <c r="AT100" i="4"/>
  <c r="AB100" i="4"/>
  <c r="AA100" i="4"/>
  <c r="Z100" i="4"/>
  <c r="Y100" i="4"/>
  <c r="X100" i="4"/>
  <c r="W100" i="4"/>
  <c r="V100" i="4"/>
  <c r="P100" i="4"/>
  <c r="BE99" i="4"/>
  <c r="BD99" i="4"/>
  <c r="BC99" i="4"/>
  <c r="BB99" i="4"/>
  <c r="BA99" i="4"/>
  <c r="AZ99" i="4"/>
  <c r="AY99" i="4"/>
  <c r="AX99" i="4"/>
  <c r="AW99" i="4"/>
  <c r="AV99" i="4"/>
  <c r="AU99" i="4"/>
  <c r="AT99" i="4"/>
  <c r="AB99" i="4"/>
  <c r="AA99" i="4"/>
  <c r="Z99" i="4"/>
  <c r="Y99" i="4"/>
  <c r="X99" i="4"/>
  <c r="W99" i="4"/>
  <c r="V99" i="4"/>
  <c r="P99" i="4"/>
  <c r="BE98" i="4"/>
  <c r="BD98" i="4"/>
  <c r="BC98" i="4"/>
  <c r="BB98" i="4"/>
  <c r="BA98" i="4"/>
  <c r="AZ98" i="4"/>
  <c r="AY98" i="4"/>
  <c r="AX98" i="4"/>
  <c r="AW98" i="4"/>
  <c r="AV98" i="4"/>
  <c r="AU98" i="4"/>
  <c r="AT98" i="4"/>
  <c r="AB98" i="4"/>
  <c r="AA98" i="4"/>
  <c r="Z98" i="4"/>
  <c r="Y98" i="4"/>
  <c r="X98" i="4"/>
  <c r="W98" i="4"/>
  <c r="V98" i="4"/>
  <c r="P98" i="4"/>
  <c r="BE97" i="4"/>
  <c r="BD97" i="4"/>
  <c r="BC97" i="4"/>
  <c r="BB97" i="4"/>
  <c r="BA97" i="4"/>
  <c r="AZ97" i="4"/>
  <c r="AY97" i="4"/>
  <c r="AX97" i="4"/>
  <c r="AW97" i="4"/>
  <c r="AV97" i="4"/>
  <c r="AU97" i="4"/>
  <c r="AT97" i="4"/>
  <c r="AB97" i="4"/>
  <c r="AA97" i="4"/>
  <c r="Z97" i="4"/>
  <c r="Y97" i="4"/>
  <c r="X97" i="4"/>
  <c r="W97" i="4"/>
  <c r="V97" i="4"/>
  <c r="P97" i="4"/>
  <c r="BE96" i="4"/>
  <c r="AB96" i="4" s="1"/>
  <c r="BD96" i="4"/>
  <c r="BC96" i="4"/>
  <c r="BB96" i="4"/>
  <c r="BA96" i="4"/>
  <c r="X96" i="4" s="1"/>
  <c r="AZ96" i="4"/>
  <c r="AY96" i="4"/>
  <c r="AX96" i="4"/>
  <c r="AW96" i="4"/>
  <c r="AV96" i="4"/>
  <c r="AU96" i="4"/>
  <c r="AT96" i="4"/>
  <c r="AA96" i="4"/>
  <c r="Z96" i="4"/>
  <c r="Y96" i="4"/>
  <c r="W96" i="4"/>
  <c r="V96" i="4"/>
  <c r="P96" i="4"/>
  <c r="BE95" i="4"/>
  <c r="BD95" i="4"/>
  <c r="BC95" i="4"/>
  <c r="BB95" i="4"/>
  <c r="BA95" i="4"/>
  <c r="AZ95" i="4"/>
  <c r="AY95" i="4"/>
  <c r="AX95" i="4"/>
  <c r="AW95" i="4"/>
  <c r="AV95" i="4"/>
  <c r="AU95" i="4"/>
  <c r="AT95" i="4"/>
  <c r="AN95" i="4"/>
  <c r="AB95" i="4"/>
  <c r="AA95" i="4"/>
  <c r="Z95" i="4"/>
  <c r="Y95" i="4"/>
  <c r="X95" i="4"/>
  <c r="W95" i="4"/>
  <c r="V95" i="4"/>
  <c r="P95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B94" i="4"/>
  <c r="AA94" i="4"/>
  <c r="Z94" i="4"/>
  <c r="Y94" i="4"/>
  <c r="X94" i="4"/>
  <c r="W94" i="4"/>
  <c r="V94" i="4"/>
  <c r="P94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B93" i="4"/>
  <c r="AA93" i="4"/>
  <c r="Z93" i="4"/>
  <c r="Y93" i="4"/>
  <c r="X93" i="4"/>
  <c r="W93" i="4"/>
  <c r="V93" i="4"/>
  <c r="P93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B92" i="4"/>
  <c r="AA92" i="4"/>
  <c r="Z92" i="4"/>
  <c r="Y92" i="4"/>
  <c r="X92" i="4"/>
  <c r="W92" i="4"/>
  <c r="V92" i="4"/>
  <c r="P92" i="4"/>
  <c r="BE91" i="4"/>
  <c r="BD91" i="4"/>
  <c r="BC91" i="4"/>
  <c r="BB91" i="4"/>
  <c r="Y91" i="4" s="1"/>
  <c r="BA91" i="4"/>
  <c r="AZ91" i="4"/>
  <c r="AY91" i="4"/>
  <c r="AX91" i="4"/>
  <c r="AW91" i="4"/>
  <c r="AV91" i="4"/>
  <c r="AU91" i="4"/>
  <c r="AT91" i="4"/>
  <c r="AB91" i="4"/>
  <c r="AA91" i="4"/>
  <c r="Z91" i="4"/>
  <c r="X91" i="4"/>
  <c r="W91" i="4"/>
  <c r="V91" i="4"/>
  <c r="P91" i="4"/>
  <c r="BE90" i="4"/>
  <c r="BD90" i="4"/>
  <c r="BC90" i="4"/>
  <c r="Z90" i="4" s="1"/>
  <c r="BB90" i="4"/>
  <c r="BA90" i="4"/>
  <c r="AZ90" i="4"/>
  <c r="AY90" i="4"/>
  <c r="V90" i="4" s="1"/>
  <c r="AX90" i="4"/>
  <c r="AW90" i="4"/>
  <c r="AV90" i="4"/>
  <c r="AU90" i="4"/>
  <c r="AT90" i="4"/>
  <c r="AB90" i="4"/>
  <c r="AA90" i="4"/>
  <c r="Y90" i="4"/>
  <c r="X90" i="4"/>
  <c r="W90" i="4"/>
  <c r="P90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B89" i="4"/>
  <c r="AA89" i="4"/>
  <c r="Z89" i="4"/>
  <c r="Y89" i="4"/>
  <c r="X89" i="4"/>
  <c r="W89" i="4"/>
  <c r="V89" i="4"/>
  <c r="P89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B88" i="4"/>
  <c r="AA88" i="4"/>
  <c r="P88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F87" i="4"/>
  <c r="Q87" i="4" s="1"/>
  <c r="AB87" i="4"/>
  <c r="AA87" i="4"/>
  <c r="P87" i="4"/>
  <c r="BE86" i="4"/>
  <c r="BD86" i="4"/>
  <c r="BC86" i="4"/>
  <c r="BB86" i="4"/>
  <c r="BA86" i="4"/>
  <c r="AZ86" i="4"/>
  <c r="AY86" i="4"/>
  <c r="AX86" i="4"/>
  <c r="AW86" i="4"/>
  <c r="AV86" i="4"/>
  <c r="AU86" i="4"/>
  <c r="AT86" i="4"/>
  <c r="AB86" i="4"/>
  <c r="AA86" i="4"/>
  <c r="P86" i="4"/>
  <c r="BE85" i="4"/>
  <c r="BD85" i="4"/>
  <c r="BC85" i="4"/>
  <c r="BB85" i="4"/>
  <c r="BA85" i="4"/>
  <c r="AZ85" i="4"/>
  <c r="AY85" i="4"/>
  <c r="AX85" i="4"/>
  <c r="AW85" i="4"/>
  <c r="AV85" i="4"/>
  <c r="AU85" i="4"/>
  <c r="AT85" i="4"/>
  <c r="AB85" i="4"/>
  <c r="AA85" i="4"/>
  <c r="P85" i="4"/>
  <c r="BE84" i="4"/>
  <c r="AB84" i="4" s="1"/>
  <c r="BD84" i="4"/>
  <c r="BC84" i="4"/>
  <c r="BB84" i="4"/>
  <c r="BA84" i="4"/>
  <c r="AZ84" i="4"/>
  <c r="AY84" i="4"/>
  <c r="AX84" i="4"/>
  <c r="AW84" i="4"/>
  <c r="AV84" i="4"/>
  <c r="AU84" i="4"/>
  <c r="AT84" i="4"/>
  <c r="AA84" i="4"/>
  <c r="P84" i="4"/>
  <c r="BE83" i="4"/>
  <c r="BD83" i="4"/>
  <c r="BC83" i="4"/>
  <c r="BB83" i="4"/>
  <c r="BA83" i="4"/>
  <c r="AZ83" i="4"/>
  <c r="AY83" i="4"/>
  <c r="AX83" i="4"/>
  <c r="AW83" i="4"/>
  <c r="AV83" i="4"/>
  <c r="AU83" i="4"/>
  <c r="AT83" i="4"/>
  <c r="AB83" i="4"/>
  <c r="AA83" i="4"/>
  <c r="P83" i="4"/>
  <c r="BE82" i="4"/>
  <c r="BD82" i="4"/>
  <c r="BC82" i="4"/>
  <c r="BB82" i="4"/>
  <c r="BA82" i="4"/>
  <c r="AZ82" i="4"/>
  <c r="AY82" i="4"/>
  <c r="AX82" i="4"/>
  <c r="AW82" i="4"/>
  <c r="AV82" i="4"/>
  <c r="AU82" i="4"/>
  <c r="AT82" i="4"/>
  <c r="AB82" i="4"/>
  <c r="AA82" i="4"/>
  <c r="P82" i="4"/>
  <c r="BE81" i="4"/>
  <c r="BD81" i="4"/>
  <c r="BC81" i="4"/>
  <c r="BB81" i="4"/>
  <c r="BA81" i="4"/>
  <c r="AZ81" i="4"/>
  <c r="AY81" i="4"/>
  <c r="AX81" i="4"/>
  <c r="AW81" i="4"/>
  <c r="AV81" i="4"/>
  <c r="AU81" i="4"/>
  <c r="AT81" i="4"/>
  <c r="AB81" i="4"/>
  <c r="AA81" i="4"/>
  <c r="P81" i="4"/>
  <c r="BE80" i="4"/>
  <c r="BD80" i="4"/>
  <c r="BC80" i="4"/>
  <c r="BB80" i="4"/>
  <c r="BA80" i="4"/>
  <c r="AZ80" i="4"/>
  <c r="AY80" i="4"/>
  <c r="AX80" i="4"/>
  <c r="AW80" i="4"/>
  <c r="AV80" i="4"/>
  <c r="AU80" i="4"/>
  <c r="AT80" i="4"/>
  <c r="AB80" i="4"/>
  <c r="AA80" i="4"/>
  <c r="P80" i="4"/>
  <c r="BE79" i="4"/>
  <c r="BD79" i="4"/>
  <c r="BC79" i="4"/>
  <c r="BB79" i="4"/>
  <c r="BA79" i="4"/>
  <c r="AZ79" i="4"/>
  <c r="AY79" i="4"/>
  <c r="AX79" i="4"/>
  <c r="AW79" i="4"/>
  <c r="AV79" i="4"/>
  <c r="AU79" i="4"/>
  <c r="AT79" i="4"/>
  <c r="AB79" i="4"/>
  <c r="AA79" i="4"/>
  <c r="P79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K78" i="4"/>
  <c r="V78" i="4" s="1"/>
  <c r="AB78" i="4"/>
  <c r="AA78" i="4"/>
  <c r="P78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B77" i="4"/>
  <c r="AA77" i="4"/>
  <c r="P77" i="4"/>
  <c r="BE76" i="4"/>
  <c r="AB76" i="4" s="1"/>
  <c r="BD76" i="4"/>
  <c r="BC76" i="4"/>
  <c r="BB76" i="4"/>
  <c r="BA76" i="4"/>
  <c r="AZ76" i="4"/>
  <c r="AY76" i="4"/>
  <c r="AX76" i="4"/>
  <c r="AW76" i="4"/>
  <c r="AV76" i="4"/>
  <c r="AU76" i="4"/>
  <c r="AT76" i="4"/>
  <c r="AA76" i="4"/>
  <c r="P76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N75" i="4"/>
  <c r="Y75" i="4" s="1"/>
  <c r="AB75" i="4"/>
  <c r="AA75" i="4"/>
  <c r="P75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B74" i="4"/>
  <c r="AA74" i="4"/>
  <c r="P74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B73" i="4"/>
  <c r="AA73" i="4"/>
  <c r="P73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B72" i="4"/>
  <c r="AA72" i="4"/>
  <c r="P72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B71" i="4"/>
  <c r="AA71" i="4"/>
  <c r="P71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B70" i="4"/>
  <c r="AA70" i="4"/>
  <c r="P70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B69" i="4"/>
  <c r="AA69" i="4"/>
  <c r="P69" i="4"/>
  <c r="BE68" i="4"/>
  <c r="AB68" i="4" s="1"/>
  <c r="BD68" i="4"/>
  <c r="BC68" i="4"/>
  <c r="BB68" i="4"/>
  <c r="BA68" i="4"/>
  <c r="AZ68" i="4"/>
  <c r="AY68" i="4"/>
  <c r="AX68" i="4"/>
  <c r="AW68" i="4"/>
  <c r="AV68" i="4"/>
  <c r="AU68" i="4"/>
  <c r="AT68" i="4"/>
  <c r="AQ68" i="4"/>
  <c r="AA68" i="4"/>
  <c r="P68" i="4"/>
  <c r="BE67" i="4"/>
  <c r="BD67" i="4"/>
  <c r="BC67" i="4"/>
  <c r="BB67" i="4"/>
  <c r="BA67" i="4"/>
  <c r="AZ67" i="4"/>
  <c r="AY67" i="4"/>
  <c r="AX67" i="4"/>
  <c r="AW67" i="4"/>
  <c r="AV67" i="4"/>
  <c r="AU67" i="4"/>
  <c r="AT67" i="4"/>
  <c r="AB67" i="4"/>
  <c r="AA67" i="4"/>
  <c r="P67" i="4"/>
  <c r="BE66" i="4"/>
  <c r="BD66" i="4"/>
  <c r="BC66" i="4"/>
  <c r="BB66" i="4"/>
  <c r="BA66" i="4"/>
  <c r="AZ66" i="4"/>
  <c r="AY66" i="4"/>
  <c r="AX66" i="4"/>
  <c r="AW66" i="4"/>
  <c r="AV66" i="4"/>
  <c r="AU66" i="4"/>
  <c r="AT66" i="4"/>
  <c r="AB66" i="4"/>
  <c r="AA66" i="4"/>
  <c r="P66" i="4"/>
  <c r="BE65" i="4"/>
  <c r="BD65" i="4"/>
  <c r="BC65" i="4"/>
  <c r="BB65" i="4"/>
  <c r="BA65" i="4"/>
  <c r="AZ65" i="4"/>
  <c r="AY65" i="4"/>
  <c r="AX65" i="4"/>
  <c r="AW65" i="4"/>
  <c r="AV65" i="4"/>
  <c r="AU65" i="4"/>
  <c r="AT65" i="4"/>
  <c r="AB65" i="4"/>
  <c r="AA65" i="4"/>
  <c r="P65" i="4"/>
  <c r="BE64" i="4"/>
  <c r="BD64" i="4"/>
  <c r="BC64" i="4"/>
  <c r="BB64" i="4"/>
  <c r="BA64" i="4"/>
  <c r="AZ64" i="4"/>
  <c r="AY64" i="4"/>
  <c r="AX64" i="4"/>
  <c r="AW64" i="4"/>
  <c r="AV64" i="4"/>
  <c r="AU64" i="4"/>
  <c r="AT64" i="4"/>
  <c r="AI64" i="4"/>
  <c r="T64" i="4" s="1"/>
  <c r="AB64" i="4"/>
  <c r="AA64" i="4"/>
  <c r="P64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B63" i="4"/>
  <c r="AA63" i="4"/>
  <c r="P63" i="4"/>
  <c r="BE62" i="4"/>
  <c r="BD62" i="4"/>
  <c r="BC62" i="4"/>
  <c r="BB62" i="4"/>
  <c r="BA62" i="4"/>
  <c r="AZ62" i="4"/>
  <c r="AY62" i="4"/>
  <c r="AX62" i="4"/>
  <c r="AW62" i="4"/>
  <c r="AV62" i="4"/>
  <c r="AU62" i="4"/>
  <c r="AT62" i="4"/>
  <c r="AB62" i="4"/>
  <c r="AA62" i="4"/>
  <c r="P62" i="4"/>
  <c r="BE61" i="4"/>
  <c r="AB61" i="4" s="1"/>
  <c r="BD61" i="4"/>
  <c r="AA61" i="4" s="1"/>
  <c r="BC61" i="4"/>
  <c r="BB61" i="4"/>
  <c r="BA61" i="4"/>
  <c r="AZ61" i="4"/>
  <c r="AY61" i="4"/>
  <c r="AX61" i="4"/>
  <c r="AW61" i="4"/>
  <c r="AV61" i="4"/>
  <c r="AU61" i="4"/>
  <c r="AT61" i="4"/>
  <c r="AI61" i="4"/>
  <c r="P61" i="4"/>
  <c r="BE60" i="4"/>
  <c r="AB60" i="4" s="1"/>
  <c r="BD60" i="4"/>
  <c r="BC60" i="4"/>
  <c r="BB60" i="4"/>
  <c r="BA60" i="4"/>
  <c r="AZ60" i="4"/>
  <c r="AY60" i="4"/>
  <c r="AX60" i="4"/>
  <c r="AW60" i="4"/>
  <c r="AV60" i="4"/>
  <c r="AU60" i="4"/>
  <c r="AT60" i="4"/>
  <c r="AA60" i="4"/>
  <c r="P60" i="4"/>
  <c r="BE59" i="4"/>
  <c r="BD59" i="4"/>
  <c r="AA59" i="4" s="1"/>
  <c r="BC59" i="4"/>
  <c r="BB59" i="4"/>
  <c r="BA59" i="4"/>
  <c r="AZ59" i="4"/>
  <c r="AY59" i="4"/>
  <c r="AX59" i="4"/>
  <c r="AW59" i="4"/>
  <c r="AV59" i="4"/>
  <c r="AU59" i="4"/>
  <c r="AT59" i="4"/>
  <c r="AG59" i="4"/>
  <c r="R59" i="4" s="1"/>
  <c r="AB59" i="4"/>
  <c r="P59" i="4"/>
  <c r="BE58" i="4"/>
  <c r="AB58" i="4" s="1"/>
  <c r="BD58" i="4"/>
  <c r="AA58" i="4" s="1"/>
  <c r="BC58" i="4"/>
  <c r="BB58" i="4"/>
  <c r="BA58" i="4"/>
  <c r="AZ58" i="4"/>
  <c r="AY58" i="4"/>
  <c r="AX58" i="4"/>
  <c r="AW58" i="4"/>
  <c r="AV58" i="4"/>
  <c r="AU58" i="4"/>
  <c r="AT58" i="4"/>
  <c r="P58" i="4"/>
  <c r="BE57" i="4"/>
  <c r="AB57" i="4" s="1"/>
  <c r="BD57" i="4"/>
  <c r="AA57" i="4" s="1"/>
  <c r="BC57" i="4"/>
  <c r="BB57" i="4"/>
  <c r="BA57" i="4"/>
  <c r="AZ57" i="4"/>
  <c r="AY57" i="4"/>
  <c r="AX57" i="4"/>
  <c r="AW57" i="4"/>
  <c r="AV57" i="4"/>
  <c r="AU57" i="4"/>
  <c r="AT57" i="4"/>
  <c r="AF57" i="4"/>
  <c r="Q57" i="4" s="1"/>
  <c r="P57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B56" i="4"/>
  <c r="AA56" i="4"/>
  <c r="P56" i="4"/>
  <c r="BE55" i="4"/>
  <c r="AB55" i="4" s="1"/>
  <c r="BD55" i="4"/>
  <c r="BC55" i="4"/>
  <c r="BB55" i="4"/>
  <c r="BA55" i="4"/>
  <c r="AZ55" i="4"/>
  <c r="AY55" i="4"/>
  <c r="AX55" i="4"/>
  <c r="AW55" i="4"/>
  <c r="AV55" i="4"/>
  <c r="AU55" i="4"/>
  <c r="AT55" i="4"/>
  <c r="AQ55" i="4"/>
  <c r="AA55" i="4"/>
  <c r="P55" i="4"/>
  <c r="BE54" i="4"/>
  <c r="BD54" i="4"/>
  <c r="BC54" i="4"/>
  <c r="BB54" i="4"/>
  <c r="Y54" i="4" s="1"/>
  <c r="BA54" i="4"/>
  <c r="AZ54" i="4"/>
  <c r="AY54" i="4"/>
  <c r="AX54" i="4"/>
  <c r="AW54" i="4"/>
  <c r="AV54" i="4"/>
  <c r="AU54" i="4"/>
  <c r="AT54" i="4"/>
  <c r="AN54" i="4"/>
  <c r="AB54" i="4"/>
  <c r="AA54" i="4"/>
  <c r="P54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B53" i="4"/>
  <c r="AA53" i="4"/>
  <c r="P53" i="4"/>
  <c r="BE52" i="4"/>
  <c r="BD52" i="4"/>
  <c r="AA52" i="4" s="1"/>
  <c r="BC52" i="4"/>
  <c r="BB52" i="4"/>
  <c r="BA52" i="4"/>
  <c r="AZ52" i="4"/>
  <c r="AY52" i="4"/>
  <c r="AX52" i="4"/>
  <c r="AW52" i="4"/>
  <c r="AV52" i="4"/>
  <c r="AU52" i="4"/>
  <c r="AT52" i="4"/>
  <c r="AB52" i="4"/>
  <c r="P52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I51" i="4"/>
  <c r="T51" i="4" s="1"/>
  <c r="AB51" i="4"/>
  <c r="AA51" i="4"/>
  <c r="P51" i="4"/>
  <c r="BE50" i="4"/>
  <c r="BD50" i="4"/>
  <c r="BC50" i="4"/>
  <c r="BB50" i="4"/>
  <c r="BA50" i="4"/>
  <c r="AZ50" i="4"/>
  <c r="AY50" i="4"/>
  <c r="AX50" i="4"/>
  <c r="AW50" i="4"/>
  <c r="AV50" i="4"/>
  <c r="AU50" i="4"/>
  <c r="AT50" i="4"/>
  <c r="AF50" i="4"/>
  <c r="Q50" i="4" s="1"/>
  <c r="AB50" i="4"/>
  <c r="AA50" i="4"/>
  <c r="P50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K49" i="4"/>
  <c r="V49" i="4" s="1"/>
  <c r="AB49" i="4"/>
  <c r="AA49" i="4"/>
  <c r="P49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B48" i="4"/>
  <c r="AA48" i="4"/>
  <c r="P48" i="4"/>
  <c r="BE47" i="4"/>
  <c r="AB47" i="4" s="1"/>
  <c r="BD47" i="4"/>
  <c r="BC47" i="4"/>
  <c r="BB47" i="4"/>
  <c r="BA47" i="4"/>
  <c r="AZ47" i="4"/>
  <c r="AY47" i="4"/>
  <c r="AX47" i="4"/>
  <c r="AW47" i="4"/>
  <c r="AV47" i="4"/>
  <c r="AU47" i="4"/>
  <c r="AT47" i="4"/>
  <c r="AQ47" i="4"/>
  <c r="AA47" i="4"/>
  <c r="P47" i="4"/>
  <c r="BE46" i="4"/>
  <c r="BD46" i="4"/>
  <c r="BC46" i="4"/>
  <c r="BB46" i="4"/>
  <c r="Y46" i="4" s="1"/>
  <c r="BA46" i="4"/>
  <c r="AZ46" i="4"/>
  <c r="AY46" i="4"/>
  <c r="AX46" i="4"/>
  <c r="AW46" i="4"/>
  <c r="AV46" i="4"/>
  <c r="AU46" i="4"/>
  <c r="AT46" i="4"/>
  <c r="AN46" i="4"/>
  <c r="AB46" i="4"/>
  <c r="AA46" i="4"/>
  <c r="P46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B45" i="4"/>
  <c r="AA45" i="4"/>
  <c r="P45" i="4"/>
  <c r="BE44" i="4"/>
  <c r="BD44" i="4"/>
  <c r="AA44" i="4" s="1"/>
  <c r="BC44" i="4"/>
  <c r="BB44" i="4"/>
  <c r="BA44" i="4"/>
  <c r="AZ44" i="4"/>
  <c r="AY44" i="4"/>
  <c r="AX44" i="4"/>
  <c r="AW44" i="4"/>
  <c r="AV44" i="4"/>
  <c r="AU44" i="4"/>
  <c r="AT44" i="4"/>
  <c r="AB44" i="4"/>
  <c r="P44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I43" i="4"/>
  <c r="AB43" i="4"/>
  <c r="AA43" i="4"/>
  <c r="T43" i="4"/>
  <c r="P43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F42" i="4"/>
  <c r="Q42" i="4" s="1"/>
  <c r="AB42" i="4"/>
  <c r="AA42" i="4"/>
  <c r="P42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K41" i="4"/>
  <c r="V41" i="4" s="1"/>
  <c r="AB41" i="4"/>
  <c r="AA41" i="4"/>
  <c r="P41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B40" i="4"/>
  <c r="AA40" i="4"/>
  <c r="P40" i="4"/>
  <c r="BE39" i="4"/>
  <c r="AB39" i="4" s="1"/>
  <c r="BD39" i="4"/>
  <c r="BC39" i="4"/>
  <c r="BB39" i="4"/>
  <c r="BA39" i="4"/>
  <c r="AZ39" i="4"/>
  <c r="AY39" i="4"/>
  <c r="AX39" i="4"/>
  <c r="AW39" i="4"/>
  <c r="AV39" i="4"/>
  <c r="AU39" i="4"/>
  <c r="AT39" i="4"/>
  <c r="AQ39" i="4"/>
  <c r="AA39" i="4"/>
  <c r="P39" i="4"/>
  <c r="BE38" i="4"/>
  <c r="BD38" i="4"/>
  <c r="BC38" i="4"/>
  <c r="BB38" i="4"/>
  <c r="Y38" i="4" s="1"/>
  <c r="BA38" i="4"/>
  <c r="AZ38" i="4"/>
  <c r="AY38" i="4"/>
  <c r="AX38" i="4"/>
  <c r="AW38" i="4"/>
  <c r="AV38" i="4"/>
  <c r="AU38" i="4"/>
  <c r="AT38" i="4"/>
  <c r="AN38" i="4"/>
  <c r="AB38" i="4"/>
  <c r="AA38" i="4"/>
  <c r="P38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B37" i="4"/>
  <c r="AA37" i="4"/>
  <c r="P37" i="4"/>
  <c r="BE36" i="4"/>
  <c r="BD36" i="4"/>
  <c r="AA36" i="4" s="1"/>
  <c r="BC36" i="4"/>
  <c r="BB36" i="4"/>
  <c r="BA36" i="4"/>
  <c r="AZ36" i="4"/>
  <c r="AY36" i="4"/>
  <c r="AX36" i="4"/>
  <c r="AW36" i="4"/>
  <c r="AV36" i="4"/>
  <c r="AU36" i="4"/>
  <c r="AT36" i="4"/>
  <c r="AB36" i="4"/>
  <c r="P36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I35" i="4"/>
  <c r="AB35" i="4"/>
  <c r="AA35" i="4"/>
  <c r="T35" i="4"/>
  <c r="P35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F34" i="4"/>
  <c r="Q34" i="4" s="1"/>
  <c r="AB34" i="4"/>
  <c r="AA34" i="4"/>
  <c r="P34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K33" i="4"/>
  <c r="V33" i="4" s="1"/>
  <c r="AB33" i="4"/>
  <c r="AA33" i="4"/>
  <c r="P33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B32" i="4"/>
  <c r="AA32" i="4"/>
  <c r="P32" i="4"/>
  <c r="BE31" i="4"/>
  <c r="AB31" i="4" s="1"/>
  <c r="BD31" i="4"/>
  <c r="BC31" i="4"/>
  <c r="BB31" i="4"/>
  <c r="BA31" i="4"/>
  <c r="AZ31" i="4"/>
  <c r="AY31" i="4"/>
  <c r="AX31" i="4"/>
  <c r="AW31" i="4"/>
  <c r="AV31" i="4"/>
  <c r="AU31" i="4"/>
  <c r="AT31" i="4"/>
  <c r="AQ31" i="4"/>
  <c r="AA31" i="4"/>
  <c r="P31" i="4"/>
  <c r="BE30" i="4"/>
  <c r="BD30" i="4"/>
  <c r="BC30" i="4"/>
  <c r="BB30" i="4"/>
  <c r="Y30" i="4" s="1"/>
  <c r="BA30" i="4"/>
  <c r="AZ30" i="4"/>
  <c r="AY30" i="4"/>
  <c r="AX30" i="4"/>
  <c r="AW30" i="4"/>
  <c r="AV30" i="4"/>
  <c r="AU30" i="4"/>
  <c r="AT30" i="4"/>
  <c r="AN30" i="4"/>
  <c r="AB30" i="4"/>
  <c r="AA30" i="4"/>
  <c r="P30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B29" i="4"/>
  <c r="AA29" i="4"/>
  <c r="P29" i="4"/>
  <c r="BE28" i="4"/>
  <c r="BD28" i="4"/>
  <c r="AA28" i="4" s="1"/>
  <c r="BC28" i="4"/>
  <c r="BB28" i="4"/>
  <c r="BA28" i="4"/>
  <c r="AZ28" i="4"/>
  <c r="AY28" i="4"/>
  <c r="AX28" i="4"/>
  <c r="AW28" i="4"/>
  <c r="AV28" i="4"/>
  <c r="AU28" i="4"/>
  <c r="AT28" i="4"/>
  <c r="AB28" i="4"/>
  <c r="P28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I27" i="4"/>
  <c r="T27" i="4" s="1"/>
  <c r="AB27" i="4"/>
  <c r="AA27" i="4"/>
  <c r="P27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F26" i="4"/>
  <c r="Q26" i="4" s="1"/>
  <c r="AB26" i="4"/>
  <c r="AA26" i="4"/>
  <c r="P26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K25" i="4"/>
  <c r="V25" i="4" s="1"/>
  <c r="AB25" i="4"/>
  <c r="AA25" i="4"/>
  <c r="P25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B24" i="4"/>
  <c r="AA24" i="4"/>
  <c r="P24" i="4"/>
  <c r="BE23" i="4"/>
  <c r="AB23" i="4" s="1"/>
  <c r="BD23" i="4"/>
  <c r="BC23" i="4"/>
  <c r="BB23" i="4"/>
  <c r="BA23" i="4"/>
  <c r="AZ23" i="4"/>
  <c r="AY23" i="4"/>
  <c r="AX23" i="4"/>
  <c r="AW23" i="4"/>
  <c r="AV23" i="4"/>
  <c r="AU23" i="4"/>
  <c r="AT23" i="4"/>
  <c r="AQ23" i="4"/>
  <c r="AA23" i="4"/>
  <c r="P23" i="4"/>
  <c r="BE22" i="4"/>
  <c r="BD22" i="4"/>
  <c r="BC22" i="4"/>
  <c r="BB22" i="4"/>
  <c r="Y22" i="4" s="1"/>
  <c r="BA22" i="4"/>
  <c r="AZ22" i="4"/>
  <c r="AY22" i="4"/>
  <c r="AX22" i="4"/>
  <c r="AW22" i="4"/>
  <c r="AV22" i="4"/>
  <c r="AU22" i="4"/>
  <c r="AT22" i="4"/>
  <c r="AN22" i="4"/>
  <c r="AB22" i="4"/>
  <c r="AA22" i="4"/>
  <c r="P22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N21" i="4"/>
  <c r="AF21" i="4"/>
  <c r="AB21" i="4"/>
  <c r="AA21" i="4"/>
  <c r="Y21" i="4"/>
  <c r="Q21" i="4"/>
  <c r="P21" i="4"/>
  <c r="BE20" i="4"/>
  <c r="BD20" i="4"/>
  <c r="AA20" i="4" s="1"/>
  <c r="BC20" i="4"/>
  <c r="BB20" i="4"/>
  <c r="BA20" i="4"/>
  <c r="AZ20" i="4"/>
  <c r="AY20" i="4"/>
  <c r="AX20" i="4"/>
  <c r="AW20" i="4"/>
  <c r="AV20" i="4"/>
  <c r="AU20" i="4"/>
  <c r="AT20" i="4"/>
  <c r="AB20" i="4"/>
  <c r="P20" i="4"/>
  <c r="BE19" i="4"/>
  <c r="AB19" i="4" s="1"/>
  <c r="BD19" i="4"/>
  <c r="BC19" i="4"/>
  <c r="BB19" i="4"/>
  <c r="BA19" i="4"/>
  <c r="AZ19" i="4"/>
  <c r="AY19" i="4"/>
  <c r="AX19" i="4"/>
  <c r="AW19" i="4"/>
  <c r="T19" i="4" s="1"/>
  <c r="AV19" i="4"/>
  <c r="AU19" i="4"/>
  <c r="AT19" i="4"/>
  <c r="AQ19" i="4"/>
  <c r="AI19" i="4"/>
  <c r="AA19" i="4"/>
  <c r="P19" i="4"/>
  <c r="BE18" i="4"/>
  <c r="AB18" i="4" s="1"/>
  <c r="BD18" i="4"/>
  <c r="BC18" i="4"/>
  <c r="BB18" i="4"/>
  <c r="BA18" i="4"/>
  <c r="AZ18" i="4"/>
  <c r="AY18" i="4"/>
  <c r="AX18" i="4"/>
  <c r="AW18" i="4"/>
  <c r="AV18" i="4"/>
  <c r="AU18" i="4"/>
  <c r="AT18" i="4"/>
  <c r="AM18" i="4"/>
  <c r="X18" i="4" s="1"/>
  <c r="AA18" i="4"/>
  <c r="P18" i="4"/>
  <c r="BE17" i="4"/>
  <c r="AB17" i="4" s="1"/>
  <c r="BD17" i="4"/>
  <c r="BC17" i="4"/>
  <c r="BB17" i="4"/>
  <c r="BA17" i="4"/>
  <c r="AZ17" i="4"/>
  <c r="AY17" i="4"/>
  <c r="AX17" i="4"/>
  <c r="AW17" i="4"/>
  <c r="AV17" i="4"/>
  <c r="AU17" i="4"/>
  <c r="AT17" i="4"/>
  <c r="Q17" i="4" s="1"/>
  <c r="AQ17" i="4"/>
  <c r="AK17" i="4"/>
  <c r="V17" i="4" s="1"/>
  <c r="AF17" i="4"/>
  <c r="AA17" i="4"/>
  <c r="P17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Q16" i="4"/>
  <c r="AM16" i="4"/>
  <c r="AI16" i="4"/>
  <c r="AB16" i="4"/>
  <c r="X16" i="4"/>
  <c r="T16" i="4"/>
  <c r="P16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N15" i="4"/>
  <c r="AJ15" i="4"/>
  <c r="AF15" i="4"/>
  <c r="Y15" i="4"/>
  <c r="U15" i="4"/>
  <c r="Q15" i="4"/>
  <c r="P15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O14" i="4"/>
  <c r="AK14" i="4"/>
  <c r="AG14" i="4"/>
  <c r="Z14" i="4"/>
  <c r="V14" i="4"/>
  <c r="R14" i="4"/>
  <c r="P14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P13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Q12" i="4"/>
  <c r="AM12" i="4"/>
  <c r="AI12" i="4"/>
  <c r="AB12" i="4"/>
  <c r="X12" i="4"/>
  <c r="T12" i="4"/>
  <c r="P12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N11" i="4"/>
  <c r="AJ11" i="4"/>
  <c r="AF11" i="4"/>
  <c r="Y11" i="4"/>
  <c r="U11" i="4"/>
  <c r="Q11" i="4"/>
  <c r="P11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O10" i="4"/>
  <c r="AK10" i="4"/>
  <c r="AG10" i="4"/>
  <c r="Z10" i="4"/>
  <c r="V10" i="4"/>
  <c r="R10" i="4"/>
  <c r="P10" i="4"/>
  <c r="BE9" i="4"/>
  <c r="BD9" i="4"/>
  <c r="BC9" i="4"/>
  <c r="BB9" i="4"/>
  <c r="BA9" i="4"/>
  <c r="AZ9" i="4"/>
  <c r="AY9" i="4"/>
  <c r="AX9" i="4"/>
  <c r="AW9" i="4"/>
  <c r="AV9" i="4"/>
  <c r="AU9" i="4"/>
  <c r="AT9" i="4"/>
  <c r="AQ9" i="4"/>
  <c r="AP9" i="4"/>
  <c r="AO9" i="4"/>
  <c r="AN9" i="4"/>
  <c r="AM9" i="4"/>
  <c r="AL9" i="4"/>
  <c r="AK9" i="4"/>
  <c r="AJ9" i="4"/>
  <c r="AI9" i="4"/>
  <c r="AH9" i="4"/>
  <c r="AG9" i="4"/>
  <c r="AF9" i="4"/>
  <c r="AB9" i="4"/>
  <c r="AA9" i="4"/>
  <c r="Z9" i="4"/>
  <c r="Y9" i="4"/>
  <c r="X9" i="4"/>
  <c r="W9" i="4"/>
  <c r="V9" i="4"/>
  <c r="U9" i="4"/>
  <c r="T9" i="4"/>
  <c r="S9" i="4"/>
  <c r="R9" i="4"/>
  <c r="Q9" i="4"/>
  <c r="AB3" i="4"/>
  <c r="AA3" i="4"/>
  <c r="Z3" i="4"/>
  <c r="Y3" i="4"/>
  <c r="X3" i="4"/>
  <c r="W3" i="4"/>
  <c r="V3" i="4"/>
  <c r="U3" i="4"/>
  <c r="T3" i="4"/>
  <c r="S3" i="4"/>
  <c r="R3" i="4"/>
  <c r="Q3" i="4"/>
  <c r="AB2" i="4"/>
  <c r="AA2" i="4"/>
  <c r="AP14" i="4" s="1"/>
  <c r="AA14" i="4" s="1"/>
  <c r="Z2" i="4"/>
  <c r="AO16" i="4" s="1"/>
  <c r="Z16" i="4" s="1"/>
  <c r="Y2" i="4"/>
  <c r="AN67" i="4" s="1"/>
  <c r="Y67" i="4" s="1"/>
  <c r="X2" i="4"/>
  <c r="W2" i="4"/>
  <c r="V2" i="4"/>
  <c r="AK62" i="4" s="1"/>
  <c r="V62" i="4" s="1"/>
  <c r="U2" i="4"/>
  <c r="AJ60" i="4" s="1"/>
  <c r="U60" i="4" s="1"/>
  <c r="T2" i="4"/>
  <c r="AI88" i="4" s="1"/>
  <c r="T88" i="4" s="1"/>
  <c r="S2" i="4"/>
  <c r="AH105" i="4" s="1"/>
  <c r="S105" i="4" s="1"/>
  <c r="R2" i="4"/>
  <c r="AG16" i="4" s="1"/>
  <c r="R16" i="4" s="1"/>
  <c r="Q2" i="4"/>
  <c r="AF180" i="4" s="1"/>
  <c r="AB1" i="4"/>
  <c r="AA1" i="4"/>
  <c r="Z1" i="4"/>
  <c r="Y1" i="4"/>
  <c r="X1" i="4"/>
  <c r="W1" i="4"/>
  <c r="V1" i="4"/>
  <c r="U1" i="4"/>
  <c r="T1" i="4"/>
  <c r="S1" i="4"/>
  <c r="R1" i="4"/>
  <c r="Q1" i="4"/>
  <c r="X23" i="4" l="1"/>
  <c r="U18" i="4"/>
  <c r="S32" i="4"/>
  <c r="S48" i="4"/>
  <c r="R41" i="4"/>
  <c r="Z37" i="4"/>
  <c r="X47" i="4"/>
  <c r="AL306" i="4"/>
  <c r="AL302" i="4"/>
  <c r="AL298" i="4"/>
  <c r="AL294" i="4"/>
  <c r="AL290" i="4"/>
  <c r="AL286" i="4"/>
  <c r="AL309" i="4"/>
  <c r="AL305" i="4"/>
  <c r="AL301" i="4"/>
  <c r="AL297" i="4"/>
  <c r="AL293" i="4"/>
  <c r="AL289" i="4"/>
  <c r="AL285" i="4"/>
  <c r="AL308" i="4"/>
  <c r="AL304" i="4"/>
  <c r="AL281" i="4"/>
  <c r="AL277" i="4"/>
  <c r="AL273" i="4"/>
  <c r="AL269" i="4"/>
  <c r="AL307" i="4"/>
  <c r="AL303" i="4"/>
  <c r="AL280" i="4"/>
  <c r="AL276" i="4"/>
  <c r="AL272" i="4"/>
  <c r="AL268" i="4"/>
  <c r="AL300" i="4"/>
  <c r="AL299" i="4"/>
  <c r="AL296" i="4"/>
  <c r="AL295" i="4"/>
  <c r="AL292" i="4"/>
  <c r="AL291" i="4"/>
  <c r="AL288" i="4"/>
  <c r="AL287" i="4"/>
  <c r="AL284" i="4"/>
  <c r="AL283" i="4"/>
  <c r="AL282" i="4"/>
  <c r="AL279" i="4"/>
  <c r="AL275" i="4"/>
  <c r="AL271" i="4"/>
  <c r="AL265" i="4"/>
  <c r="AL261" i="4"/>
  <c r="AL257" i="4"/>
  <c r="AL253" i="4"/>
  <c r="AL249" i="4"/>
  <c r="AL245" i="4"/>
  <c r="AL241" i="4"/>
  <c r="AL237" i="4"/>
  <c r="AL278" i="4"/>
  <c r="AL274" i="4"/>
  <c r="AL270" i="4"/>
  <c r="AL267" i="4"/>
  <c r="AL264" i="4"/>
  <c r="AL260" i="4"/>
  <c r="AL256" i="4"/>
  <c r="AL252" i="4"/>
  <c r="AL248" i="4"/>
  <c r="AL244" i="4"/>
  <c r="AL263" i="4"/>
  <c r="AL259" i="4"/>
  <c r="AL255" i="4"/>
  <c r="AL251" i="4"/>
  <c r="AL247" i="4"/>
  <c r="AL239" i="4"/>
  <c r="AL235" i="4"/>
  <c r="AL231" i="4"/>
  <c r="AL227" i="4"/>
  <c r="AL223" i="4"/>
  <c r="AL219" i="4"/>
  <c r="AL215" i="4"/>
  <c r="AL211" i="4"/>
  <c r="AL207" i="4"/>
  <c r="AL203" i="4"/>
  <c r="AL199" i="4"/>
  <c r="AL243" i="4"/>
  <c r="AL240" i="4"/>
  <c r="AL234" i="4"/>
  <c r="AL230" i="4"/>
  <c r="AL226" i="4"/>
  <c r="AL222" i="4"/>
  <c r="AL218" i="4"/>
  <c r="AL214" i="4"/>
  <c r="AL210" i="4"/>
  <c r="AL206" i="4"/>
  <c r="AL202" i="4"/>
  <c r="AL198" i="4"/>
  <c r="AL194" i="4"/>
  <c r="AL190" i="4"/>
  <c r="AL242" i="4"/>
  <c r="AL238" i="4"/>
  <c r="AL233" i="4"/>
  <c r="AL229" i="4"/>
  <c r="AL225" i="4"/>
  <c r="AL221" i="4"/>
  <c r="AL217" i="4"/>
  <c r="AL213" i="4"/>
  <c r="AL209" i="4"/>
  <c r="AL205" i="4"/>
  <c r="AL201" i="4"/>
  <c r="AL197" i="4"/>
  <c r="AL266" i="4"/>
  <c r="AL262" i="4"/>
  <c r="AL258" i="4"/>
  <c r="AL254" i="4"/>
  <c r="AL250" i="4"/>
  <c r="AL246" i="4"/>
  <c r="AL236" i="4"/>
  <c r="AL232" i="4"/>
  <c r="AL228" i="4"/>
  <c r="AL224" i="4"/>
  <c r="AL220" i="4"/>
  <c r="AL216" i="4"/>
  <c r="AL212" i="4"/>
  <c r="AL208" i="4"/>
  <c r="AL204" i="4"/>
  <c r="AL200" i="4"/>
  <c r="AL189" i="4"/>
  <c r="AL185" i="4"/>
  <c r="AL181" i="4"/>
  <c r="AL177" i="4"/>
  <c r="AL173" i="4"/>
  <c r="AL169" i="4"/>
  <c r="AL165" i="4"/>
  <c r="AL161" i="4"/>
  <c r="AL157" i="4"/>
  <c r="AL196" i="4"/>
  <c r="AL195" i="4"/>
  <c r="AL192" i="4"/>
  <c r="AL188" i="4"/>
  <c r="AL184" i="4"/>
  <c r="AL180" i="4"/>
  <c r="AL176" i="4"/>
  <c r="AL172" i="4"/>
  <c r="AL168" i="4"/>
  <c r="AL164" i="4"/>
  <c r="AL160" i="4"/>
  <c r="AL193" i="4"/>
  <c r="AL187" i="4"/>
  <c r="AL183" i="4"/>
  <c r="AL179" i="4"/>
  <c r="AL175" i="4"/>
  <c r="AL171" i="4"/>
  <c r="AL167" i="4"/>
  <c r="AL163" i="4"/>
  <c r="AL153" i="4"/>
  <c r="AL149" i="4"/>
  <c r="AL145" i="4"/>
  <c r="AL141" i="4"/>
  <c r="AL137" i="4"/>
  <c r="AL133" i="4"/>
  <c r="AL129" i="4"/>
  <c r="AL125" i="4"/>
  <c r="AL121" i="4"/>
  <c r="AL117" i="4"/>
  <c r="AL152" i="4"/>
  <c r="AL148" i="4"/>
  <c r="AL144" i="4"/>
  <c r="AL140" i="4"/>
  <c r="AL136" i="4"/>
  <c r="AL132" i="4"/>
  <c r="AL128" i="4"/>
  <c r="AL124" i="4"/>
  <c r="AL120" i="4"/>
  <c r="AL186" i="4"/>
  <c r="AL182" i="4"/>
  <c r="AL178" i="4"/>
  <c r="AL174" i="4"/>
  <c r="AL170" i="4"/>
  <c r="AL166" i="4"/>
  <c r="AL162" i="4"/>
  <c r="AL156" i="4"/>
  <c r="AL155" i="4"/>
  <c r="AL151" i="4"/>
  <c r="AL147" i="4"/>
  <c r="AL143" i="4"/>
  <c r="AL139" i="4"/>
  <c r="AL135" i="4"/>
  <c r="AL131" i="4"/>
  <c r="AL127" i="4"/>
  <c r="AL123" i="4"/>
  <c r="AL119" i="4"/>
  <c r="AL118" i="4"/>
  <c r="AL116" i="4"/>
  <c r="AL112" i="4"/>
  <c r="AL108" i="4"/>
  <c r="AL104" i="4"/>
  <c r="AL100" i="4"/>
  <c r="AL96" i="4"/>
  <c r="AL92" i="4"/>
  <c r="AL88" i="4"/>
  <c r="W88" i="4" s="1"/>
  <c r="AL84" i="4"/>
  <c r="W84" i="4" s="1"/>
  <c r="AL80" i="4"/>
  <c r="W80" i="4" s="1"/>
  <c r="AL76" i="4"/>
  <c r="W76" i="4" s="1"/>
  <c r="AL72" i="4"/>
  <c r="W72" i="4" s="1"/>
  <c r="AL68" i="4"/>
  <c r="W68" i="4" s="1"/>
  <c r="AL64" i="4"/>
  <c r="W64" i="4" s="1"/>
  <c r="AL60" i="4"/>
  <c r="W60" i="4" s="1"/>
  <c r="AL191" i="4"/>
  <c r="AL159" i="4"/>
  <c r="AL115" i="4"/>
  <c r="AL111" i="4"/>
  <c r="AL107" i="4"/>
  <c r="AL103" i="4"/>
  <c r="AL99" i="4"/>
  <c r="AL95" i="4"/>
  <c r="AL91" i="4"/>
  <c r="AL87" i="4"/>
  <c r="W87" i="4" s="1"/>
  <c r="AL83" i="4"/>
  <c r="W83" i="4" s="1"/>
  <c r="AL79" i="4"/>
  <c r="W79" i="4" s="1"/>
  <c r="AL75" i="4"/>
  <c r="W75" i="4" s="1"/>
  <c r="AL71" i="4"/>
  <c r="W71" i="4" s="1"/>
  <c r="AL67" i="4"/>
  <c r="W67" i="4" s="1"/>
  <c r="AL63" i="4"/>
  <c r="W63" i="4" s="1"/>
  <c r="AL154" i="4"/>
  <c r="AL150" i="4"/>
  <c r="AL146" i="4"/>
  <c r="AL142" i="4"/>
  <c r="AL138" i="4"/>
  <c r="AL134" i="4"/>
  <c r="AL130" i="4"/>
  <c r="AL126" i="4"/>
  <c r="AL114" i="4"/>
  <c r="AL110" i="4"/>
  <c r="AL106" i="4"/>
  <c r="AL102" i="4"/>
  <c r="AL98" i="4"/>
  <c r="AL94" i="4"/>
  <c r="AL90" i="4"/>
  <c r="AL86" i="4"/>
  <c r="W86" i="4" s="1"/>
  <c r="AL82" i="4"/>
  <c r="W82" i="4" s="1"/>
  <c r="AL78" i="4"/>
  <c r="W78" i="4" s="1"/>
  <c r="AL74" i="4"/>
  <c r="W74" i="4" s="1"/>
  <c r="AL70" i="4"/>
  <c r="W70" i="4" s="1"/>
  <c r="AL66" i="4"/>
  <c r="W66" i="4" s="1"/>
  <c r="AL62" i="4"/>
  <c r="W62" i="4" s="1"/>
  <c r="AL158" i="4"/>
  <c r="AL113" i="4"/>
  <c r="AL97" i="4"/>
  <c r="AL85" i="4"/>
  <c r="W85" i="4" s="1"/>
  <c r="AL77" i="4"/>
  <c r="W77" i="4" s="1"/>
  <c r="AL69" i="4"/>
  <c r="W69" i="4" s="1"/>
  <c r="AL58" i="4"/>
  <c r="W58" i="4" s="1"/>
  <c r="AL55" i="4"/>
  <c r="W55" i="4" s="1"/>
  <c r="AL51" i="4"/>
  <c r="W51" i="4" s="1"/>
  <c r="AL47" i="4"/>
  <c r="W47" i="4" s="1"/>
  <c r="AL43" i="4"/>
  <c r="W43" i="4" s="1"/>
  <c r="AL39" i="4"/>
  <c r="W39" i="4" s="1"/>
  <c r="AL35" i="4"/>
  <c r="W35" i="4" s="1"/>
  <c r="AL31" i="4"/>
  <c r="W31" i="4" s="1"/>
  <c r="AL27" i="4"/>
  <c r="W27" i="4" s="1"/>
  <c r="AL23" i="4"/>
  <c r="W23" i="4" s="1"/>
  <c r="AL109" i="4"/>
  <c r="AL93" i="4"/>
  <c r="AL54" i="4"/>
  <c r="W54" i="4" s="1"/>
  <c r="AL50" i="4"/>
  <c r="W50" i="4" s="1"/>
  <c r="AL46" i="4"/>
  <c r="W46" i="4" s="1"/>
  <c r="AL42" i="4"/>
  <c r="W42" i="4" s="1"/>
  <c r="AL38" i="4"/>
  <c r="W38" i="4" s="1"/>
  <c r="AL34" i="4"/>
  <c r="W34" i="4" s="1"/>
  <c r="AL30" i="4"/>
  <c r="W30" i="4" s="1"/>
  <c r="AL26" i="4"/>
  <c r="W26" i="4" s="1"/>
  <c r="AL22" i="4"/>
  <c r="W22" i="4" s="1"/>
  <c r="AL122" i="4"/>
  <c r="AL105" i="4"/>
  <c r="AL89" i="4"/>
  <c r="AL81" i="4"/>
  <c r="W81" i="4" s="1"/>
  <c r="AL73" i="4"/>
  <c r="W73" i="4" s="1"/>
  <c r="AL65" i="4"/>
  <c r="W65" i="4" s="1"/>
  <c r="AL61" i="4"/>
  <c r="W61" i="4" s="1"/>
  <c r="AL53" i="4"/>
  <c r="W53" i="4" s="1"/>
  <c r="AL49" i="4"/>
  <c r="W49" i="4" s="1"/>
  <c r="AL45" i="4"/>
  <c r="W45" i="4" s="1"/>
  <c r="AL41" i="4"/>
  <c r="W41" i="4" s="1"/>
  <c r="AL37" i="4"/>
  <c r="W37" i="4" s="1"/>
  <c r="AL33" i="4"/>
  <c r="W33" i="4" s="1"/>
  <c r="AL29" i="4"/>
  <c r="W29" i="4" s="1"/>
  <c r="AL25" i="4"/>
  <c r="W25" i="4" s="1"/>
  <c r="AL21" i="4"/>
  <c r="W21" i="4" s="1"/>
  <c r="AL17" i="4"/>
  <c r="W17" i="4" s="1"/>
  <c r="AH13" i="4"/>
  <c r="S13" i="4" s="1"/>
  <c r="AP24" i="4"/>
  <c r="AH44" i="4"/>
  <c r="S44" i="4" s="1"/>
  <c r="AH52" i="4"/>
  <c r="S52" i="4" s="1"/>
  <c r="R62" i="4"/>
  <c r="AH73" i="4"/>
  <c r="S73" i="4" s="1"/>
  <c r="AM309" i="4"/>
  <c r="AM305" i="4"/>
  <c r="AM301" i="4"/>
  <c r="AM297" i="4"/>
  <c r="AM293" i="4"/>
  <c r="AM289" i="4"/>
  <c r="AM285" i="4"/>
  <c r="AM308" i="4"/>
  <c r="AM304" i="4"/>
  <c r="AM300" i="4"/>
  <c r="AM296" i="4"/>
  <c r="AM292" i="4"/>
  <c r="AM288" i="4"/>
  <c r="AM284" i="4"/>
  <c r="AM307" i="4"/>
  <c r="AM303" i="4"/>
  <c r="AM298" i="4"/>
  <c r="AM294" i="4"/>
  <c r="AM290" i="4"/>
  <c r="AM286" i="4"/>
  <c r="AM280" i="4"/>
  <c r="AM276" i="4"/>
  <c r="AM272" i="4"/>
  <c r="AM268" i="4"/>
  <c r="AM306" i="4"/>
  <c r="AM302" i="4"/>
  <c r="AM299" i="4"/>
  <c r="AM295" i="4"/>
  <c r="AM291" i="4"/>
  <c r="AM287" i="4"/>
  <c r="AM283" i="4"/>
  <c r="AM282" i="4"/>
  <c r="AM279" i="4"/>
  <c r="AM275" i="4"/>
  <c r="AM271" i="4"/>
  <c r="AM278" i="4"/>
  <c r="AM274" i="4"/>
  <c r="AM270" i="4"/>
  <c r="AM267" i="4"/>
  <c r="AM264" i="4"/>
  <c r="AM260" i="4"/>
  <c r="AM256" i="4"/>
  <c r="AM252" i="4"/>
  <c r="AM248" i="4"/>
  <c r="AM244" i="4"/>
  <c r="AM240" i="4"/>
  <c r="AM281" i="4"/>
  <c r="AM277" i="4"/>
  <c r="AM273" i="4"/>
  <c r="AM269" i="4"/>
  <c r="AM263" i="4"/>
  <c r="AM259" i="4"/>
  <c r="AM255" i="4"/>
  <c r="AM251" i="4"/>
  <c r="AM247" i="4"/>
  <c r="AM243" i="4"/>
  <c r="AM266" i="4"/>
  <c r="AM262" i="4"/>
  <c r="AM258" i="4"/>
  <c r="AM254" i="4"/>
  <c r="AM250" i="4"/>
  <c r="AM246" i="4"/>
  <c r="AM234" i="4"/>
  <c r="AM230" i="4"/>
  <c r="AM226" i="4"/>
  <c r="AM222" i="4"/>
  <c r="AM218" i="4"/>
  <c r="AM214" i="4"/>
  <c r="AM210" i="4"/>
  <c r="AM206" i="4"/>
  <c r="AM202" i="4"/>
  <c r="AM198" i="4"/>
  <c r="AM242" i="4"/>
  <c r="AM238" i="4"/>
  <c r="AM233" i="4"/>
  <c r="AM229" i="4"/>
  <c r="AM225" i="4"/>
  <c r="AM221" i="4"/>
  <c r="AM217" i="4"/>
  <c r="AM213" i="4"/>
  <c r="AM209" i="4"/>
  <c r="AM205" i="4"/>
  <c r="AM201" i="4"/>
  <c r="AM197" i="4"/>
  <c r="AM193" i="4"/>
  <c r="AM236" i="4"/>
  <c r="AM232" i="4"/>
  <c r="AM228" i="4"/>
  <c r="AM224" i="4"/>
  <c r="AM220" i="4"/>
  <c r="AM216" i="4"/>
  <c r="AM212" i="4"/>
  <c r="AM208" i="4"/>
  <c r="AM204" i="4"/>
  <c r="AM200" i="4"/>
  <c r="AM196" i="4"/>
  <c r="AM241" i="4"/>
  <c r="AM237" i="4"/>
  <c r="AM235" i="4"/>
  <c r="AM231" i="4"/>
  <c r="AM227" i="4"/>
  <c r="AM223" i="4"/>
  <c r="AM219" i="4"/>
  <c r="AM215" i="4"/>
  <c r="AM211" i="4"/>
  <c r="AM207" i="4"/>
  <c r="AM203" i="4"/>
  <c r="AM199" i="4"/>
  <c r="AM195" i="4"/>
  <c r="AM194" i="4"/>
  <c r="AM192" i="4"/>
  <c r="AM190" i="4"/>
  <c r="AM188" i="4"/>
  <c r="AM184" i="4"/>
  <c r="AM180" i="4"/>
  <c r="AM176" i="4"/>
  <c r="AM172" i="4"/>
  <c r="AM168" i="4"/>
  <c r="AM164" i="4"/>
  <c r="AM160" i="4"/>
  <c r="AM156" i="4"/>
  <c r="AM187" i="4"/>
  <c r="AM183" i="4"/>
  <c r="AM179" i="4"/>
  <c r="AM175" i="4"/>
  <c r="AM171" i="4"/>
  <c r="AM167" i="4"/>
  <c r="AM163" i="4"/>
  <c r="AM159" i="4"/>
  <c r="AM265" i="4"/>
  <c r="AM261" i="4"/>
  <c r="AM257" i="4"/>
  <c r="AM253" i="4"/>
  <c r="AM249" i="4"/>
  <c r="AM245" i="4"/>
  <c r="AM239" i="4"/>
  <c r="AM191" i="4"/>
  <c r="AM186" i="4"/>
  <c r="AM182" i="4"/>
  <c r="AM178" i="4"/>
  <c r="AM174" i="4"/>
  <c r="AM170" i="4"/>
  <c r="AM166" i="4"/>
  <c r="AM162" i="4"/>
  <c r="AM157" i="4"/>
  <c r="AM152" i="4"/>
  <c r="AM148" i="4"/>
  <c r="AM144" i="4"/>
  <c r="AM140" i="4"/>
  <c r="AM136" i="4"/>
  <c r="AM132" i="4"/>
  <c r="AM128" i="4"/>
  <c r="AM124" i="4"/>
  <c r="AM120" i="4"/>
  <c r="AM155" i="4"/>
  <c r="AM151" i="4"/>
  <c r="AM147" i="4"/>
  <c r="AM143" i="4"/>
  <c r="AM139" i="4"/>
  <c r="AM135" i="4"/>
  <c r="AM131" i="4"/>
  <c r="AM127" i="4"/>
  <c r="AM123" i="4"/>
  <c r="AM119" i="4"/>
  <c r="AM189" i="4"/>
  <c r="AM185" i="4"/>
  <c r="AM181" i="4"/>
  <c r="AM177" i="4"/>
  <c r="AM173" i="4"/>
  <c r="AM169" i="4"/>
  <c r="AM165" i="4"/>
  <c r="AM161" i="4"/>
  <c r="AM158" i="4"/>
  <c r="AM154" i="4"/>
  <c r="AM150" i="4"/>
  <c r="AM146" i="4"/>
  <c r="AM142" i="4"/>
  <c r="AM138" i="4"/>
  <c r="AM134" i="4"/>
  <c r="AM130" i="4"/>
  <c r="AM126" i="4"/>
  <c r="AM122" i="4"/>
  <c r="AM118" i="4"/>
  <c r="AM117" i="4"/>
  <c r="AM115" i="4"/>
  <c r="AM111" i="4"/>
  <c r="AM107" i="4"/>
  <c r="AM103" i="4"/>
  <c r="AM99" i="4"/>
  <c r="AM95" i="4"/>
  <c r="AM91" i="4"/>
  <c r="AM87" i="4"/>
  <c r="X87" i="4" s="1"/>
  <c r="AM83" i="4"/>
  <c r="X83" i="4" s="1"/>
  <c r="AM79" i="4"/>
  <c r="X79" i="4" s="1"/>
  <c r="AM75" i="4"/>
  <c r="X75" i="4" s="1"/>
  <c r="AM71" i="4"/>
  <c r="X71" i="4" s="1"/>
  <c r="AM67" i="4"/>
  <c r="X67" i="4" s="1"/>
  <c r="AM63" i="4"/>
  <c r="X63" i="4" s="1"/>
  <c r="AM59" i="4"/>
  <c r="X59" i="4" s="1"/>
  <c r="AM114" i="4"/>
  <c r="AM110" i="4"/>
  <c r="AM106" i="4"/>
  <c r="AM102" i="4"/>
  <c r="AM98" i="4"/>
  <c r="AM94" i="4"/>
  <c r="AM90" i="4"/>
  <c r="AM86" i="4"/>
  <c r="X86" i="4" s="1"/>
  <c r="AM82" i="4"/>
  <c r="X82" i="4" s="1"/>
  <c r="AM78" i="4"/>
  <c r="X78" i="4" s="1"/>
  <c r="AM74" i="4"/>
  <c r="X74" i="4" s="1"/>
  <c r="AM70" i="4"/>
  <c r="X70" i="4" s="1"/>
  <c r="AM66" i="4"/>
  <c r="X66" i="4" s="1"/>
  <c r="AM62" i="4"/>
  <c r="X62" i="4" s="1"/>
  <c r="AM153" i="4"/>
  <c r="AM149" i="4"/>
  <c r="AM145" i="4"/>
  <c r="AM141" i="4"/>
  <c r="AM137" i="4"/>
  <c r="AM133" i="4"/>
  <c r="AM129" i="4"/>
  <c r="AM125" i="4"/>
  <c r="AM113" i="4"/>
  <c r="AM109" i="4"/>
  <c r="AM105" i="4"/>
  <c r="AM101" i="4"/>
  <c r="AM97" i="4"/>
  <c r="AM93" i="4"/>
  <c r="AM89" i="4"/>
  <c r="AM85" i="4"/>
  <c r="X85" i="4" s="1"/>
  <c r="AM81" i="4"/>
  <c r="X81" i="4" s="1"/>
  <c r="AM77" i="4"/>
  <c r="X77" i="4" s="1"/>
  <c r="AM73" i="4"/>
  <c r="X73" i="4" s="1"/>
  <c r="AM69" i="4"/>
  <c r="X69" i="4" s="1"/>
  <c r="AM65" i="4"/>
  <c r="X65" i="4" s="1"/>
  <c r="AM112" i="4"/>
  <c r="AM96" i="4"/>
  <c r="AM84" i="4"/>
  <c r="AM76" i="4"/>
  <c r="X76" i="4" s="1"/>
  <c r="AM68" i="4"/>
  <c r="AM54" i="4"/>
  <c r="X54" i="4" s="1"/>
  <c r="AM50" i="4"/>
  <c r="X50" i="4" s="1"/>
  <c r="AM46" i="4"/>
  <c r="X46" i="4" s="1"/>
  <c r="AM42" i="4"/>
  <c r="X42" i="4" s="1"/>
  <c r="AM38" i="4"/>
  <c r="X38" i="4" s="1"/>
  <c r="AM34" i="4"/>
  <c r="X34" i="4" s="1"/>
  <c r="AM30" i="4"/>
  <c r="X30" i="4" s="1"/>
  <c r="AM26" i="4"/>
  <c r="X26" i="4" s="1"/>
  <c r="AM22" i="4"/>
  <c r="X22" i="4" s="1"/>
  <c r="AM121" i="4"/>
  <c r="AM108" i="4"/>
  <c r="AM92" i="4"/>
  <c r="AM61" i="4"/>
  <c r="X61" i="4" s="1"/>
  <c r="AM53" i="4"/>
  <c r="X53" i="4" s="1"/>
  <c r="AM49" i="4"/>
  <c r="X49" i="4" s="1"/>
  <c r="AM45" i="4"/>
  <c r="X45" i="4" s="1"/>
  <c r="AM41" i="4"/>
  <c r="X41" i="4" s="1"/>
  <c r="AM37" i="4"/>
  <c r="X37" i="4" s="1"/>
  <c r="AM33" i="4"/>
  <c r="X33" i="4" s="1"/>
  <c r="AM29" i="4"/>
  <c r="X29" i="4" s="1"/>
  <c r="AM25" i="4"/>
  <c r="X25" i="4" s="1"/>
  <c r="AM21" i="4"/>
  <c r="X21" i="4" s="1"/>
  <c r="AM104" i="4"/>
  <c r="AM88" i="4"/>
  <c r="AM80" i="4"/>
  <c r="AM72" i="4"/>
  <c r="AM64" i="4"/>
  <c r="X64" i="4" s="1"/>
  <c r="AM60" i="4"/>
  <c r="AM57" i="4"/>
  <c r="X57" i="4" s="1"/>
  <c r="AM56" i="4"/>
  <c r="X56" i="4" s="1"/>
  <c r="AM52" i="4"/>
  <c r="X52" i="4" s="1"/>
  <c r="AM48" i="4"/>
  <c r="X48" i="4" s="1"/>
  <c r="AM44" i="4"/>
  <c r="X44" i="4" s="1"/>
  <c r="AM40" i="4"/>
  <c r="X40" i="4" s="1"/>
  <c r="AM36" i="4"/>
  <c r="X36" i="4" s="1"/>
  <c r="AM32" i="4"/>
  <c r="X32" i="4" s="1"/>
  <c r="AM28" i="4"/>
  <c r="X28" i="4" s="1"/>
  <c r="AM24" i="4"/>
  <c r="X24" i="4" s="1"/>
  <c r="AM20" i="4"/>
  <c r="X20" i="4" s="1"/>
  <c r="AQ309" i="4"/>
  <c r="AQ305" i="4"/>
  <c r="AQ301" i="4"/>
  <c r="AQ297" i="4"/>
  <c r="AQ293" i="4"/>
  <c r="AQ289" i="4"/>
  <c r="AQ285" i="4"/>
  <c r="AQ308" i="4"/>
  <c r="AQ304" i="4"/>
  <c r="AQ300" i="4"/>
  <c r="AQ296" i="4"/>
  <c r="AQ292" i="4"/>
  <c r="AQ288" i="4"/>
  <c r="AQ284" i="4"/>
  <c r="AQ307" i="4"/>
  <c r="AQ303" i="4"/>
  <c r="AQ306" i="4"/>
  <c r="AQ302" i="4"/>
  <c r="AQ281" i="4"/>
  <c r="AQ280" i="4"/>
  <c r="AQ276" i="4"/>
  <c r="AQ272" i="4"/>
  <c r="AQ268" i="4"/>
  <c r="AQ279" i="4"/>
  <c r="AQ275" i="4"/>
  <c r="AQ271" i="4"/>
  <c r="AQ298" i="4"/>
  <c r="AQ294" i="4"/>
  <c r="AQ290" i="4"/>
  <c r="AQ286" i="4"/>
  <c r="AQ282" i="4"/>
  <c r="AQ278" i="4"/>
  <c r="AQ274" i="4"/>
  <c r="AQ270" i="4"/>
  <c r="AQ277" i="4"/>
  <c r="AQ273" i="4"/>
  <c r="AQ269" i="4"/>
  <c r="AQ264" i="4"/>
  <c r="AQ260" i="4"/>
  <c r="AQ256" i="4"/>
  <c r="AQ252" i="4"/>
  <c r="AQ248" i="4"/>
  <c r="AQ244" i="4"/>
  <c r="AQ240" i="4"/>
  <c r="AQ295" i="4"/>
  <c r="AQ287" i="4"/>
  <c r="AQ267" i="4"/>
  <c r="AQ263" i="4"/>
  <c r="AQ259" i="4"/>
  <c r="AQ255" i="4"/>
  <c r="AQ251" i="4"/>
  <c r="AQ247" i="4"/>
  <c r="AQ243" i="4"/>
  <c r="AQ262" i="4"/>
  <c r="AQ258" i="4"/>
  <c r="AQ254" i="4"/>
  <c r="AQ250" i="4"/>
  <c r="AQ246" i="4"/>
  <c r="AQ241" i="4"/>
  <c r="AQ239" i="4"/>
  <c r="AQ237" i="4"/>
  <c r="AQ234" i="4"/>
  <c r="AQ230" i="4"/>
  <c r="AQ226" i="4"/>
  <c r="AQ222" i="4"/>
  <c r="AQ218" i="4"/>
  <c r="AQ214" i="4"/>
  <c r="AQ210" i="4"/>
  <c r="AQ206" i="4"/>
  <c r="AQ202" i="4"/>
  <c r="AQ198" i="4"/>
  <c r="AQ233" i="4"/>
  <c r="AQ229" i="4"/>
  <c r="AQ225" i="4"/>
  <c r="AQ221" i="4"/>
  <c r="AQ217" i="4"/>
  <c r="AQ213" i="4"/>
  <c r="AQ209" i="4"/>
  <c r="AQ205" i="4"/>
  <c r="AQ201" i="4"/>
  <c r="AQ197" i="4"/>
  <c r="AQ193" i="4"/>
  <c r="AQ299" i="4"/>
  <c r="AQ291" i="4"/>
  <c r="AQ283" i="4"/>
  <c r="AQ266" i="4"/>
  <c r="AQ265" i="4"/>
  <c r="AQ261" i="4"/>
  <c r="AQ257" i="4"/>
  <c r="AQ253" i="4"/>
  <c r="AQ249" i="4"/>
  <c r="AQ245" i="4"/>
  <c r="AQ242" i="4"/>
  <c r="AQ238" i="4"/>
  <c r="AQ236" i="4"/>
  <c r="AQ232" i="4"/>
  <c r="AQ228" i="4"/>
  <c r="AQ224" i="4"/>
  <c r="AQ220" i="4"/>
  <c r="AQ216" i="4"/>
  <c r="AQ212" i="4"/>
  <c r="AQ208" i="4"/>
  <c r="AQ204" i="4"/>
  <c r="AQ200" i="4"/>
  <c r="AQ196" i="4"/>
  <c r="AQ188" i="4"/>
  <c r="AQ184" i="4"/>
  <c r="AQ180" i="4"/>
  <c r="AQ176" i="4"/>
  <c r="AQ172" i="4"/>
  <c r="AQ168" i="4"/>
  <c r="AQ164" i="4"/>
  <c r="AQ160" i="4"/>
  <c r="AQ156" i="4"/>
  <c r="AQ194" i="4"/>
  <c r="AQ192" i="4"/>
  <c r="AQ190" i="4"/>
  <c r="AQ187" i="4"/>
  <c r="AQ183" i="4"/>
  <c r="AQ179" i="4"/>
  <c r="AQ175" i="4"/>
  <c r="AQ171" i="4"/>
  <c r="AQ167" i="4"/>
  <c r="AQ163" i="4"/>
  <c r="AQ159" i="4"/>
  <c r="AQ195" i="4"/>
  <c r="AQ186" i="4"/>
  <c r="AQ182" i="4"/>
  <c r="AQ178" i="4"/>
  <c r="AQ174" i="4"/>
  <c r="AQ170" i="4"/>
  <c r="AQ166" i="4"/>
  <c r="AQ162" i="4"/>
  <c r="AQ235" i="4"/>
  <c r="AQ231" i="4"/>
  <c r="AQ227" i="4"/>
  <c r="AQ223" i="4"/>
  <c r="AQ219" i="4"/>
  <c r="AQ215" i="4"/>
  <c r="AQ211" i="4"/>
  <c r="AQ207" i="4"/>
  <c r="AQ203" i="4"/>
  <c r="AQ199" i="4"/>
  <c r="AQ158" i="4"/>
  <c r="AQ152" i="4"/>
  <c r="AQ148" i="4"/>
  <c r="AQ144" i="4"/>
  <c r="AQ140" i="4"/>
  <c r="AQ136" i="4"/>
  <c r="AQ132" i="4"/>
  <c r="AQ128" i="4"/>
  <c r="AQ124" i="4"/>
  <c r="AQ120" i="4"/>
  <c r="AQ189" i="4"/>
  <c r="AQ185" i="4"/>
  <c r="AQ181" i="4"/>
  <c r="AQ177" i="4"/>
  <c r="AQ173" i="4"/>
  <c r="AQ169" i="4"/>
  <c r="AQ165" i="4"/>
  <c r="AQ161" i="4"/>
  <c r="AQ157" i="4"/>
  <c r="AQ155" i="4"/>
  <c r="AQ151" i="4"/>
  <c r="AQ147" i="4"/>
  <c r="AQ143" i="4"/>
  <c r="AQ139" i="4"/>
  <c r="AQ135" i="4"/>
  <c r="AQ131" i="4"/>
  <c r="AQ127" i="4"/>
  <c r="AQ123" i="4"/>
  <c r="AQ119" i="4"/>
  <c r="AQ191" i="4"/>
  <c r="AQ154" i="4"/>
  <c r="AQ150" i="4"/>
  <c r="AQ146" i="4"/>
  <c r="AQ142" i="4"/>
  <c r="AQ138" i="4"/>
  <c r="AQ134" i="4"/>
  <c r="AQ130" i="4"/>
  <c r="AQ126" i="4"/>
  <c r="AQ122" i="4"/>
  <c r="AQ118" i="4"/>
  <c r="AQ115" i="4"/>
  <c r="AQ111" i="4"/>
  <c r="AQ107" i="4"/>
  <c r="AQ103" i="4"/>
  <c r="AQ99" i="4"/>
  <c r="AQ95" i="4"/>
  <c r="AQ91" i="4"/>
  <c r="AQ87" i="4"/>
  <c r="AQ83" i="4"/>
  <c r="AQ79" i="4"/>
  <c r="AQ75" i="4"/>
  <c r="AQ71" i="4"/>
  <c r="AQ67" i="4"/>
  <c r="AQ63" i="4"/>
  <c r="AQ59" i="4"/>
  <c r="AQ153" i="4"/>
  <c r="AQ149" i="4"/>
  <c r="AQ145" i="4"/>
  <c r="AQ141" i="4"/>
  <c r="AQ137" i="4"/>
  <c r="AQ133" i="4"/>
  <c r="AQ129" i="4"/>
  <c r="AQ125" i="4"/>
  <c r="AQ114" i="4"/>
  <c r="AQ110" i="4"/>
  <c r="AQ106" i="4"/>
  <c r="AQ102" i="4"/>
  <c r="AQ98" i="4"/>
  <c r="AQ94" i="4"/>
  <c r="AQ90" i="4"/>
  <c r="AQ86" i="4"/>
  <c r="AQ82" i="4"/>
  <c r="AQ78" i="4"/>
  <c r="AQ74" i="4"/>
  <c r="AQ70" i="4"/>
  <c r="AQ66" i="4"/>
  <c r="AQ62" i="4"/>
  <c r="AQ121" i="4"/>
  <c r="AQ113" i="4"/>
  <c r="AQ109" i="4"/>
  <c r="AQ105" i="4"/>
  <c r="AQ101" i="4"/>
  <c r="AQ97" i="4"/>
  <c r="AQ93" i="4"/>
  <c r="AQ89" i="4"/>
  <c r="AQ85" i="4"/>
  <c r="AQ81" i="4"/>
  <c r="AQ77" i="4"/>
  <c r="AQ73" i="4"/>
  <c r="AQ69" i="4"/>
  <c r="AQ65" i="4"/>
  <c r="AQ117" i="4"/>
  <c r="AQ108" i="4"/>
  <c r="AQ92" i="4"/>
  <c r="AQ60" i="4"/>
  <c r="AQ58" i="4"/>
  <c r="AQ54" i="4"/>
  <c r="AQ50" i="4"/>
  <c r="AQ46" i="4"/>
  <c r="AQ42" i="4"/>
  <c r="AQ38" i="4"/>
  <c r="AQ34" i="4"/>
  <c r="AQ30" i="4"/>
  <c r="AQ26" i="4"/>
  <c r="AQ22" i="4"/>
  <c r="AQ104" i="4"/>
  <c r="AQ88" i="4"/>
  <c r="AQ80" i="4"/>
  <c r="AQ72" i="4"/>
  <c r="AQ64" i="4"/>
  <c r="AQ53" i="4"/>
  <c r="AQ49" i="4"/>
  <c r="AQ45" i="4"/>
  <c r="AQ41" i="4"/>
  <c r="AQ37" i="4"/>
  <c r="AQ33" i="4"/>
  <c r="AQ29" i="4"/>
  <c r="AQ25" i="4"/>
  <c r="AQ21" i="4"/>
  <c r="AQ116" i="4"/>
  <c r="AQ100" i="4"/>
  <c r="AQ56" i="4"/>
  <c r="AQ52" i="4"/>
  <c r="AQ48" i="4"/>
  <c r="AQ44" i="4"/>
  <c r="AQ40" i="4"/>
  <c r="AQ36" i="4"/>
  <c r="AQ32" i="4"/>
  <c r="AQ28" i="4"/>
  <c r="AQ24" i="4"/>
  <c r="AQ20" i="4"/>
  <c r="AH10" i="4"/>
  <c r="S10" i="4" s="1"/>
  <c r="AL10" i="4"/>
  <c r="W10" i="4" s="1"/>
  <c r="AP10" i="4"/>
  <c r="AA10" i="4" s="1"/>
  <c r="AG11" i="4"/>
  <c r="R11" i="4" s="1"/>
  <c r="AK11" i="4"/>
  <c r="V11" i="4" s="1"/>
  <c r="V6" i="4" s="1"/>
  <c r="AO11" i="4"/>
  <c r="Z11" i="4" s="1"/>
  <c r="AF12" i="4"/>
  <c r="Q12" i="4" s="1"/>
  <c r="AJ12" i="4"/>
  <c r="U12" i="4" s="1"/>
  <c r="AN12" i="4"/>
  <c r="Y12" i="4" s="1"/>
  <c r="AI13" i="4"/>
  <c r="T13" i="4" s="1"/>
  <c r="AM13" i="4"/>
  <c r="X13" i="4" s="1"/>
  <c r="AQ13" i="4"/>
  <c r="AB13" i="4" s="1"/>
  <c r="AH14" i="4"/>
  <c r="S14" i="4" s="1"/>
  <c r="AL14" i="4"/>
  <c r="W14" i="4" s="1"/>
  <c r="AG15" i="4"/>
  <c r="R15" i="4" s="1"/>
  <c r="AK15" i="4"/>
  <c r="V15" i="4" s="1"/>
  <c r="AO15" i="4"/>
  <c r="Z15" i="4" s="1"/>
  <c r="AF16" i="4"/>
  <c r="Q16" i="4" s="1"/>
  <c r="AJ16" i="4"/>
  <c r="U16" i="4" s="1"/>
  <c r="AN16" i="4"/>
  <c r="Y16" i="4" s="1"/>
  <c r="AG17" i="4"/>
  <c r="R17" i="4" s="1"/>
  <c r="AM17" i="4"/>
  <c r="X17" i="4" s="1"/>
  <c r="AI18" i="4"/>
  <c r="T18" i="4" s="1"/>
  <c r="AN18" i="4"/>
  <c r="Y18" i="4" s="1"/>
  <c r="AL19" i="4"/>
  <c r="W19" i="4" s="1"/>
  <c r="AG20" i="4"/>
  <c r="R20" i="4" s="1"/>
  <c r="AO20" i="4"/>
  <c r="Z20" i="4" s="1"/>
  <c r="AG21" i="4"/>
  <c r="R21" i="4" s="1"/>
  <c r="AO21" i="4"/>
  <c r="Z21" i="4" s="1"/>
  <c r="AO25" i="4"/>
  <c r="Z25" i="4" s="1"/>
  <c r="AJ26" i="4"/>
  <c r="U26" i="4" s="1"/>
  <c r="AM27" i="4"/>
  <c r="X27" i="4" s="1"/>
  <c r="AL28" i="4"/>
  <c r="W28" i="4" s="1"/>
  <c r="AG29" i="4"/>
  <c r="R29" i="4" s="1"/>
  <c r="AO33" i="4"/>
  <c r="Z33" i="4" s="1"/>
  <c r="AJ34" i="4"/>
  <c r="U34" i="4" s="1"/>
  <c r="AM35" i="4"/>
  <c r="X35" i="4" s="1"/>
  <c r="AL36" i="4"/>
  <c r="W36" i="4" s="1"/>
  <c r="AG37" i="4"/>
  <c r="R37" i="4" s="1"/>
  <c r="AO41" i="4"/>
  <c r="Z41" i="4" s="1"/>
  <c r="AJ42" i="4"/>
  <c r="U42" i="4" s="1"/>
  <c r="AM43" i="4"/>
  <c r="X43" i="4" s="1"/>
  <c r="AL44" i="4"/>
  <c r="W44" i="4" s="1"/>
  <c r="AG45" i="4"/>
  <c r="R45" i="4" s="1"/>
  <c r="AO49" i="4"/>
  <c r="Z49" i="4" s="1"/>
  <c r="AJ50" i="4"/>
  <c r="U50" i="4" s="1"/>
  <c r="AM51" i="4"/>
  <c r="X51" i="4" s="1"/>
  <c r="AL52" i="4"/>
  <c r="W52" i="4" s="1"/>
  <c r="AG53" i="4"/>
  <c r="R53" i="4" s="1"/>
  <c r="AL57" i="4"/>
  <c r="W57" i="4" s="1"/>
  <c r="AL59" i="4"/>
  <c r="W59" i="4" s="1"/>
  <c r="X60" i="4"/>
  <c r="AQ61" i="4"/>
  <c r="T61" i="4"/>
  <c r="AH65" i="4"/>
  <c r="S65" i="4" s="1"/>
  <c r="AK70" i="4"/>
  <c r="V70" i="4" s="1"/>
  <c r="AF79" i="4"/>
  <c r="Q79" i="4" s="1"/>
  <c r="S85" i="4"/>
  <c r="X88" i="4"/>
  <c r="AO98" i="4"/>
  <c r="AF103" i="4"/>
  <c r="Q103" i="4" s="1"/>
  <c r="AG106" i="4"/>
  <c r="R106" i="4" s="1"/>
  <c r="AQ112" i="4"/>
  <c r="AM116" i="4"/>
  <c r="AH306" i="4"/>
  <c r="AH302" i="4"/>
  <c r="AH298" i="4"/>
  <c r="AH294" i="4"/>
  <c r="AH290" i="4"/>
  <c r="AH286" i="4"/>
  <c r="AH309" i="4"/>
  <c r="AH305" i="4"/>
  <c r="AH301" i="4"/>
  <c r="AH297" i="4"/>
  <c r="AH293" i="4"/>
  <c r="AH289" i="4"/>
  <c r="AH285" i="4"/>
  <c r="AH308" i="4"/>
  <c r="AH304" i="4"/>
  <c r="AH300" i="4"/>
  <c r="AH299" i="4"/>
  <c r="AH296" i="4"/>
  <c r="AH295" i="4"/>
  <c r="AH292" i="4"/>
  <c r="AH291" i="4"/>
  <c r="AH288" i="4"/>
  <c r="AH287" i="4"/>
  <c r="AH284" i="4"/>
  <c r="AH283" i="4"/>
  <c r="AH281" i="4"/>
  <c r="AH277" i="4"/>
  <c r="AH273" i="4"/>
  <c r="AH269" i="4"/>
  <c r="AH282" i="4"/>
  <c r="AH280" i="4"/>
  <c r="AH276" i="4"/>
  <c r="AH272" i="4"/>
  <c r="AH268" i="4"/>
  <c r="AH307" i="4"/>
  <c r="AH303" i="4"/>
  <c r="AH279" i="4"/>
  <c r="AH275" i="4"/>
  <c r="AH271" i="4"/>
  <c r="AH267" i="4"/>
  <c r="AH265" i="4"/>
  <c r="AH261" i="4"/>
  <c r="AH257" i="4"/>
  <c r="AH253" i="4"/>
  <c r="AH249" i="4"/>
  <c r="AH245" i="4"/>
  <c r="AH241" i="4"/>
  <c r="AH237" i="4"/>
  <c r="AH264" i="4"/>
  <c r="AH260" i="4"/>
  <c r="AH256" i="4"/>
  <c r="AH252" i="4"/>
  <c r="AH248" i="4"/>
  <c r="AH244" i="4"/>
  <c r="AH278" i="4"/>
  <c r="AH274" i="4"/>
  <c r="AH270" i="4"/>
  <c r="AH263" i="4"/>
  <c r="AH259" i="4"/>
  <c r="AH255" i="4"/>
  <c r="AH251" i="4"/>
  <c r="AH247" i="4"/>
  <c r="AH266" i="4"/>
  <c r="AH262" i="4"/>
  <c r="AH258" i="4"/>
  <c r="AH254" i="4"/>
  <c r="AH250" i="4"/>
  <c r="AH246" i="4"/>
  <c r="AH240" i="4"/>
  <c r="AH235" i="4"/>
  <c r="AH231" i="4"/>
  <c r="AH227" i="4"/>
  <c r="AH223" i="4"/>
  <c r="AH219" i="4"/>
  <c r="AH215" i="4"/>
  <c r="AH211" i="4"/>
  <c r="AH207" i="4"/>
  <c r="AH203" i="4"/>
  <c r="AH199" i="4"/>
  <c r="AH242" i="4"/>
  <c r="AH238" i="4"/>
  <c r="AH234" i="4"/>
  <c r="AH230" i="4"/>
  <c r="AH226" i="4"/>
  <c r="AH222" i="4"/>
  <c r="AH218" i="4"/>
  <c r="AH214" i="4"/>
  <c r="AH210" i="4"/>
  <c r="AH206" i="4"/>
  <c r="AH202" i="4"/>
  <c r="AH198" i="4"/>
  <c r="AH194" i="4"/>
  <c r="AH190" i="4"/>
  <c r="AH233" i="4"/>
  <c r="AH229" i="4"/>
  <c r="AH225" i="4"/>
  <c r="AH221" i="4"/>
  <c r="AH217" i="4"/>
  <c r="AH213" i="4"/>
  <c r="AH209" i="4"/>
  <c r="AH205" i="4"/>
  <c r="AH201" i="4"/>
  <c r="AH197" i="4"/>
  <c r="AH192" i="4"/>
  <c r="AH189" i="4"/>
  <c r="AH185" i="4"/>
  <c r="AH181" i="4"/>
  <c r="AH177" i="4"/>
  <c r="AH173" i="4"/>
  <c r="AH169" i="4"/>
  <c r="AH165" i="4"/>
  <c r="AH161" i="4"/>
  <c r="AH157" i="4"/>
  <c r="AH236" i="4"/>
  <c r="AH232" i="4"/>
  <c r="AH228" i="4"/>
  <c r="AH224" i="4"/>
  <c r="AH220" i="4"/>
  <c r="AH216" i="4"/>
  <c r="AH212" i="4"/>
  <c r="AH208" i="4"/>
  <c r="AH204" i="4"/>
  <c r="AH200" i="4"/>
  <c r="AH193" i="4"/>
  <c r="AH188" i="4"/>
  <c r="AH184" i="4"/>
  <c r="AH180" i="4"/>
  <c r="AH176" i="4"/>
  <c r="AH172" i="4"/>
  <c r="AH168" i="4"/>
  <c r="AH164" i="4"/>
  <c r="AH160" i="4"/>
  <c r="AH191" i="4"/>
  <c r="AH187" i="4"/>
  <c r="AH183" i="4"/>
  <c r="AH179" i="4"/>
  <c r="AH175" i="4"/>
  <c r="AH171" i="4"/>
  <c r="AH167" i="4"/>
  <c r="AH163" i="4"/>
  <c r="AH243" i="4"/>
  <c r="AH153" i="4"/>
  <c r="AH149" i="4"/>
  <c r="AH145" i="4"/>
  <c r="AH141" i="4"/>
  <c r="AH137" i="4"/>
  <c r="AH133" i="4"/>
  <c r="AH129" i="4"/>
  <c r="AH125" i="4"/>
  <c r="S125" i="4" s="1"/>
  <c r="AH121" i="4"/>
  <c r="S121" i="4" s="1"/>
  <c r="AH117" i="4"/>
  <c r="S117" i="4" s="1"/>
  <c r="AH159" i="4"/>
  <c r="AH156" i="4"/>
  <c r="AH152" i="4"/>
  <c r="AH148" i="4"/>
  <c r="AH144" i="4"/>
  <c r="AH140" i="4"/>
  <c r="AH136" i="4"/>
  <c r="AH132" i="4"/>
  <c r="AH128" i="4"/>
  <c r="AH124" i="4"/>
  <c r="S124" i="4" s="1"/>
  <c r="AH120" i="4"/>
  <c r="S120" i="4" s="1"/>
  <c r="AH239" i="4"/>
  <c r="AH195" i="4"/>
  <c r="AH158" i="4"/>
  <c r="AH155" i="4"/>
  <c r="AH151" i="4"/>
  <c r="AH147" i="4"/>
  <c r="AH143" i="4"/>
  <c r="AH139" i="4"/>
  <c r="AH135" i="4"/>
  <c r="AH131" i="4"/>
  <c r="AH127" i="4"/>
  <c r="AH123" i="4"/>
  <c r="S123" i="4" s="1"/>
  <c r="AH119" i="4"/>
  <c r="S119" i="4" s="1"/>
  <c r="AH122" i="4"/>
  <c r="AH116" i="4"/>
  <c r="S116" i="4" s="1"/>
  <c r="AH112" i="4"/>
  <c r="S112" i="4" s="1"/>
  <c r="AH108" i="4"/>
  <c r="S108" i="4" s="1"/>
  <c r="AH104" i="4"/>
  <c r="S104" i="4" s="1"/>
  <c r="AH100" i="4"/>
  <c r="S100" i="4" s="1"/>
  <c r="AH96" i="4"/>
  <c r="S96" i="4" s="1"/>
  <c r="AH92" i="4"/>
  <c r="S92" i="4" s="1"/>
  <c r="AH88" i="4"/>
  <c r="S88" i="4" s="1"/>
  <c r="AH84" i="4"/>
  <c r="S84" i="4" s="1"/>
  <c r="AH80" i="4"/>
  <c r="S80" i="4" s="1"/>
  <c r="AH76" i="4"/>
  <c r="S76" i="4" s="1"/>
  <c r="AH72" i="4"/>
  <c r="S72" i="4" s="1"/>
  <c r="AH68" i="4"/>
  <c r="S68" i="4" s="1"/>
  <c r="AH64" i="4"/>
  <c r="S64" i="4" s="1"/>
  <c r="AH60" i="4"/>
  <c r="S60" i="4" s="1"/>
  <c r="AH196" i="4"/>
  <c r="AH118" i="4"/>
  <c r="S118" i="4" s="1"/>
  <c r="AH115" i="4"/>
  <c r="S115" i="4" s="1"/>
  <c r="AH111" i="4"/>
  <c r="S111" i="4" s="1"/>
  <c r="AH107" i="4"/>
  <c r="S107" i="4" s="1"/>
  <c r="AH103" i="4"/>
  <c r="S103" i="4" s="1"/>
  <c r="AH99" i="4"/>
  <c r="S99" i="4" s="1"/>
  <c r="AH95" i="4"/>
  <c r="S95" i="4" s="1"/>
  <c r="AH91" i="4"/>
  <c r="S91" i="4" s="1"/>
  <c r="AH87" i="4"/>
  <c r="S87" i="4" s="1"/>
  <c r="AH83" i="4"/>
  <c r="S83" i="4" s="1"/>
  <c r="AH79" i="4"/>
  <c r="S79" i="4" s="1"/>
  <c r="AH75" i="4"/>
  <c r="S75" i="4" s="1"/>
  <c r="AH71" i="4"/>
  <c r="S71" i="4" s="1"/>
  <c r="AH67" i="4"/>
  <c r="S67" i="4" s="1"/>
  <c r="AH63" i="4"/>
  <c r="S63" i="4" s="1"/>
  <c r="AH114" i="4"/>
  <c r="S114" i="4" s="1"/>
  <c r="AH110" i="4"/>
  <c r="S110" i="4" s="1"/>
  <c r="AH106" i="4"/>
  <c r="S106" i="4" s="1"/>
  <c r="AH102" i="4"/>
  <c r="S102" i="4" s="1"/>
  <c r="AH98" i="4"/>
  <c r="S98" i="4" s="1"/>
  <c r="AH94" i="4"/>
  <c r="S94" i="4" s="1"/>
  <c r="AH90" i="4"/>
  <c r="S90" i="4" s="1"/>
  <c r="AH86" i="4"/>
  <c r="S86" i="4" s="1"/>
  <c r="AH82" i="4"/>
  <c r="S82" i="4" s="1"/>
  <c r="AH78" i="4"/>
  <c r="S78" i="4" s="1"/>
  <c r="AH74" i="4"/>
  <c r="S74" i="4" s="1"/>
  <c r="AH70" i="4"/>
  <c r="S70" i="4" s="1"/>
  <c r="AH66" i="4"/>
  <c r="S66" i="4" s="1"/>
  <c r="AH62" i="4"/>
  <c r="S62" i="4" s="1"/>
  <c r="AH182" i="4"/>
  <c r="AH174" i="4"/>
  <c r="AH166" i="4"/>
  <c r="AH154" i="4"/>
  <c r="AH150" i="4"/>
  <c r="AH146" i="4"/>
  <c r="AH142" i="4"/>
  <c r="AH138" i="4"/>
  <c r="AH134" i="4"/>
  <c r="AH130" i="4"/>
  <c r="AH126" i="4"/>
  <c r="AH101" i="4"/>
  <c r="S101" i="4" s="1"/>
  <c r="AH61" i="4"/>
  <c r="AH55" i="4"/>
  <c r="S55" i="4" s="1"/>
  <c r="AH51" i="4"/>
  <c r="S51" i="4" s="1"/>
  <c r="AH47" i="4"/>
  <c r="S47" i="4" s="1"/>
  <c r="AH43" i="4"/>
  <c r="S43" i="4" s="1"/>
  <c r="AH39" i="4"/>
  <c r="S39" i="4" s="1"/>
  <c r="AH35" i="4"/>
  <c r="S35" i="4" s="1"/>
  <c r="AH31" i="4"/>
  <c r="S31" i="4" s="1"/>
  <c r="AH27" i="4"/>
  <c r="S27" i="4" s="1"/>
  <c r="AH23" i="4"/>
  <c r="S23" i="4" s="1"/>
  <c r="AH113" i="4"/>
  <c r="S113" i="4" s="1"/>
  <c r="AH97" i="4"/>
  <c r="AH85" i="4"/>
  <c r="AH77" i="4"/>
  <c r="AH69" i="4"/>
  <c r="S69" i="4" s="1"/>
  <c r="AH54" i="4"/>
  <c r="S54" i="4" s="1"/>
  <c r="AH50" i="4"/>
  <c r="S50" i="4" s="1"/>
  <c r="AH46" i="4"/>
  <c r="S46" i="4" s="1"/>
  <c r="AH42" i="4"/>
  <c r="S42" i="4" s="1"/>
  <c r="AH38" i="4"/>
  <c r="S38" i="4" s="1"/>
  <c r="AH34" i="4"/>
  <c r="S34" i="4" s="1"/>
  <c r="AH30" i="4"/>
  <c r="S30" i="4" s="1"/>
  <c r="AH26" i="4"/>
  <c r="S26" i="4" s="1"/>
  <c r="AH22" i="4"/>
  <c r="S22" i="4" s="1"/>
  <c r="AH186" i="4"/>
  <c r="AH178" i="4"/>
  <c r="AH170" i="4"/>
  <c r="AH162" i="4"/>
  <c r="AH109" i="4"/>
  <c r="S109" i="4" s="1"/>
  <c r="AH93" i="4"/>
  <c r="AH59" i="4"/>
  <c r="S59" i="4" s="1"/>
  <c r="AH57" i="4"/>
  <c r="S57" i="4" s="1"/>
  <c r="AH53" i="4"/>
  <c r="S53" i="4" s="1"/>
  <c r="AH49" i="4"/>
  <c r="S49" i="4" s="1"/>
  <c r="AH45" i="4"/>
  <c r="S45" i="4" s="1"/>
  <c r="AH41" i="4"/>
  <c r="S41" i="4" s="1"/>
  <c r="AH37" i="4"/>
  <c r="S37" i="4" s="1"/>
  <c r="AH33" i="4"/>
  <c r="S33" i="4" s="1"/>
  <c r="AH29" i="4"/>
  <c r="S29" i="4" s="1"/>
  <c r="AH25" i="4"/>
  <c r="S25" i="4" s="1"/>
  <c r="AH21" i="4"/>
  <c r="S21" i="4" s="1"/>
  <c r="AH17" i="4"/>
  <c r="S17" i="4" s="1"/>
  <c r="AP306" i="4"/>
  <c r="AP302" i="4"/>
  <c r="AP298" i="4"/>
  <c r="AP294" i="4"/>
  <c r="AP290" i="4"/>
  <c r="AP286" i="4"/>
  <c r="AP309" i="4"/>
  <c r="AP305" i="4"/>
  <c r="AP301" i="4"/>
  <c r="AP297" i="4"/>
  <c r="AP293" i="4"/>
  <c r="AP289" i="4"/>
  <c r="AP285" i="4"/>
  <c r="AP281" i="4"/>
  <c r="AP308" i="4"/>
  <c r="AP304" i="4"/>
  <c r="AP307" i="4"/>
  <c r="AP303" i="4"/>
  <c r="AP300" i="4"/>
  <c r="AP299" i="4"/>
  <c r="AP296" i="4"/>
  <c r="AP295" i="4"/>
  <c r="AP292" i="4"/>
  <c r="AP291" i="4"/>
  <c r="AP288" i="4"/>
  <c r="AP287" i="4"/>
  <c r="AP284" i="4"/>
  <c r="AP283" i="4"/>
  <c r="AP277" i="4"/>
  <c r="AP273" i="4"/>
  <c r="AP269" i="4"/>
  <c r="AP280" i="4"/>
  <c r="AP276" i="4"/>
  <c r="AP272" i="4"/>
  <c r="AP268" i="4"/>
  <c r="AP279" i="4"/>
  <c r="AP275" i="4"/>
  <c r="AP271" i="4"/>
  <c r="AP278" i="4"/>
  <c r="AP274" i="4"/>
  <c r="AP270" i="4"/>
  <c r="AP266" i="4"/>
  <c r="AP265" i="4"/>
  <c r="AP261" i="4"/>
  <c r="AP257" i="4"/>
  <c r="AP253" i="4"/>
  <c r="AP249" i="4"/>
  <c r="AP245" i="4"/>
  <c r="AP241" i="4"/>
  <c r="AP237" i="4"/>
  <c r="AP264" i="4"/>
  <c r="AP260" i="4"/>
  <c r="AP256" i="4"/>
  <c r="AP252" i="4"/>
  <c r="AP248" i="4"/>
  <c r="AP244" i="4"/>
  <c r="AP282" i="4"/>
  <c r="AP267" i="4"/>
  <c r="AP263" i="4"/>
  <c r="AP259" i="4"/>
  <c r="AP255" i="4"/>
  <c r="AP251" i="4"/>
  <c r="AP247" i="4"/>
  <c r="AP235" i="4"/>
  <c r="AP231" i="4"/>
  <c r="AP227" i="4"/>
  <c r="AP223" i="4"/>
  <c r="AP219" i="4"/>
  <c r="AP215" i="4"/>
  <c r="AP211" i="4"/>
  <c r="AP207" i="4"/>
  <c r="AP203" i="4"/>
  <c r="AP199" i="4"/>
  <c r="AP239" i="4"/>
  <c r="AP234" i="4"/>
  <c r="AP230" i="4"/>
  <c r="AP226" i="4"/>
  <c r="AP222" i="4"/>
  <c r="AP218" i="4"/>
  <c r="AP214" i="4"/>
  <c r="AP210" i="4"/>
  <c r="AP206" i="4"/>
  <c r="AP202" i="4"/>
  <c r="AP198" i="4"/>
  <c r="AP194" i="4"/>
  <c r="AP190" i="4"/>
  <c r="AP262" i="4"/>
  <c r="AP258" i="4"/>
  <c r="AP254" i="4"/>
  <c r="AP250" i="4"/>
  <c r="AP246" i="4"/>
  <c r="AP240" i="4"/>
  <c r="AP233" i="4"/>
  <c r="AP229" i="4"/>
  <c r="AP225" i="4"/>
  <c r="AP221" i="4"/>
  <c r="AP217" i="4"/>
  <c r="AP213" i="4"/>
  <c r="AP209" i="4"/>
  <c r="AP205" i="4"/>
  <c r="AP201" i="4"/>
  <c r="AP197" i="4"/>
  <c r="AP191" i="4"/>
  <c r="AP189" i="4"/>
  <c r="AP185" i="4"/>
  <c r="AP181" i="4"/>
  <c r="AP177" i="4"/>
  <c r="AP173" i="4"/>
  <c r="AP169" i="4"/>
  <c r="AP165" i="4"/>
  <c r="AP161" i="4"/>
  <c r="AP157" i="4"/>
  <c r="AP242" i="4"/>
  <c r="AP238" i="4"/>
  <c r="AP188" i="4"/>
  <c r="AP184" i="4"/>
  <c r="AP180" i="4"/>
  <c r="AP176" i="4"/>
  <c r="AP172" i="4"/>
  <c r="AP168" i="4"/>
  <c r="AP164" i="4"/>
  <c r="AP160" i="4"/>
  <c r="AP243" i="4"/>
  <c r="AP192" i="4"/>
  <c r="AP187" i="4"/>
  <c r="AP183" i="4"/>
  <c r="AP179" i="4"/>
  <c r="AP175" i="4"/>
  <c r="AP171" i="4"/>
  <c r="AP167" i="4"/>
  <c r="AP163" i="4"/>
  <c r="AP153" i="4"/>
  <c r="AP149" i="4"/>
  <c r="AP145" i="4"/>
  <c r="AP141" i="4"/>
  <c r="AP137" i="4"/>
  <c r="AP133" i="4"/>
  <c r="AP129" i="4"/>
  <c r="AP125" i="4"/>
  <c r="AP121" i="4"/>
  <c r="AP117" i="4"/>
  <c r="AP195" i="4"/>
  <c r="AP186" i="4"/>
  <c r="AP182" i="4"/>
  <c r="AP178" i="4"/>
  <c r="AP174" i="4"/>
  <c r="AP170" i="4"/>
  <c r="AP166" i="4"/>
  <c r="AP162" i="4"/>
  <c r="AP159" i="4"/>
  <c r="AP158" i="4"/>
  <c r="AP152" i="4"/>
  <c r="AP148" i="4"/>
  <c r="AP144" i="4"/>
  <c r="AP140" i="4"/>
  <c r="AP136" i="4"/>
  <c r="AP132" i="4"/>
  <c r="AP128" i="4"/>
  <c r="AP124" i="4"/>
  <c r="AP120" i="4"/>
  <c r="AP236" i="4"/>
  <c r="AP232" i="4"/>
  <c r="AP228" i="4"/>
  <c r="AP224" i="4"/>
  <c r="AP220" i="4"/>
  <c r="AP216" i="4"/>
  <c r="AP212" i="4"/>
  <c r="AP208" i="4"/>
  <c r="AP204" i="4"/>
  <c r="AP200" i="4"/>
  <c r="AP196" i="4"/>
  <c r="AP155" i="4"/>
  <c r="AP151" i="4"/>
  <c r="AP147" i="4"/>
  <c r="AP143" i="4"/>
  <c r="AP139" i="4"/>
  <c r="AP135" i="4"/>
  <c r="AP131" i="4"/>
  <c r="AP127" i="4"/>
  <c r="AP123" i="4"/>
  <c r="AP119" i="4"/>
  <c r="AP116" i="4"/>
  <c r="AP112" i="4"/>
  <c r="AP108" i="4"/>
  <c r="AP104" i="4"/>
  <c r="AP100" i="4"/>
  <c r="AP96" i="4"/>
  <c r="AP92" i="4"/>
  <c r="AP88" i="4"/>
  <c r="AP84" i="4"/>
  <c r="AP80" i="4"/>
  <c r="AP76" i="4"/>
  <c r="AP72" i="4"/>
  <c r="AP68" i="4"/>
  <c r="AP64" i="4"/>
  <c r="AP60" i="4"/>
  <c r="AP193" i="4"/>
  <c r="AP156" i="4"/>
  <c r="AP154" i="4"/>
  <c r="AP150" i="4"/>
  <c r="AP146" i="4"/>
  <c r="AP142" i="4"/>
  <c r="AP138" i="4"/>
  <c r="AP134" i="4"/>
  <c r="AP130" i="4"/>
  <c r="AP126" i="4"/>
  <c r="AP115" i="4"/>
  <c r="AP111" i="4"/>
  <c r="AP107" i="4"/>
  <c r="AP103" i="4"/>
  <c r="AP99" i="4"/>
  <c r="AP95" i="4"/>
  <c r="AP91" i="4"/>
  <c r="AP87" i="4"/>
  <c r="AP83" i="4"/>
  <c r="AP79" i="4"/>
  <c r="AP75" i="4"/>
  <c r="AP71" i="4"/>
  <c r="AP67" i="4"/>
  <c r="AP63" i="4"/>
  <c r="AP122" i="4"/>
  <c r="AP114" i="4"/>
  <c r="AP110" i="4"/>
  <c r="AP106" i="4"/>
  <c r="AP102" i="4"/>
  <c r="AP98" i="4"/>
  <c r="AP94" i="4"/>
  <c r="AP90" i="4"/>
  <c r="AP86" i="4"/>
  <c r="AP82" i="4"/>
  <c r="AP78" i="4"/>
  <c r="AP74" i="4"/>
  <c r="AP70" i="4"/>
  <c r="AP66" i="4"/>
  <c r="AP62" i="4"/>
  <c r="AP109" i="4"/>
  <c r="AP93" i="4"/>
  <c r="AP61" i="4"/>
  <c r="AP59" i="4"/>
  <c r="AP57" i="4"/>
  <c r="AP55" i="4"/>
  <c r="AP51" i="4"/>
  <c r="AP47" i="4"/>
  <c r="AP43" i="4"/>
  <c r="AP39" i="4"/>
  <c r="AP35" i="4"/>
  <c r="AP31" i="4"/>
  <c r="AP27" i="4"/>
  <c r="AP23" i="4"/>
  <c r="AP105" i="4"/>
  <c r="AP89" i="4"/>
  <c r="AP81" i="4"/>
  <c r="AP73" i="4"/>
  <c r="AP65" i="4"/>
  <c r="AP58" i="4"/>
  <c r="AP54" i="4"/>
  <c r="AP50" i="4"/>
  <c r="AP46" i="4"/>
  <c r="AP42" i="4"/>
  <c r="AP38" i="4"/>
  <c r="AP34" i="4"/>
  <c r="AP30" i="4"/>
  <c r="AP26" i="4"/>
  <c r="AP22" i="4"/>
  <c r="AP101" i="4"/>
  <c r="AP53" i="4"/>
  <c r="AP49" i="4"/>
  <c r="AP45" i="4"/>
  <c r="AP41" i="4"/>
  <c r="AP37" i="4"/>
  <c r="AP33" i="4"/>
  <c r="AP29" i="4"/>
  <c r="AP25" i="4"/>
  <c r="AP21" i="4"/>
  <c r="AP17" i="4"/>
  <c r="AL13" i="4"/>
  <c r="W13" i="4" s="1"/>
  <c r="AH18" i="4"/>
  <c r="S18" i="4" s="1"/>
  <c r="AP32" i="4"/>
  <c r="AH36" i="4"/>
  <c r="S36" i="4" s="1"/>
  <c r="AP56" i="4"/>
  <c r="S61" i="4"/>
  <c r="T68" i="4"/>
  <c r="AP69" i="4"/>
  <c r="AP97" i="4"/>
  <c r="AP118" i="4"/>
  <c r="AI309" i="4"/>
  <c r="AI305" i="4"/>
  <c r="AI301" i="4"/>
  <c r="AI297" i="4"/>
  <c r="AI293" i="4"/>
  <c r="AI289" i="4"/>
  <c r="AI285" i="4"/>
  <c r="AI308" i="4"/>
  <c r="AI304" i="4"/>
  <c r="AI300" i="4"/>
  <c r="AI296" i="4"/>
  <c r="AI292" i="4"/>
  <c r="AI288" i="4"/>
  <c r="AI284" i="4"/>
  <c r="AI307" i="4"/>
  <c r="AI303" i="4"/>
  <c r="AI282" i="4"/>
  <c r="AI280" i="4"/>
  <c r="AI276" i="4"/>
  <c r="AI272" i="4"/>
  <c r="AI268" i="4"/>
  <c r="AI279" i="4"/>
  <c r="AI275" i="4"/>
  <c r="AI271" i="4"/>
  <c r="AI306" i="4"/>
  <c r="AI302" i="4"/>
  <c r="AI298" i="4"/>
  <c r="AI294" i="4"/>
  <c r="AI290" i="4"/>
  <c r="AI286" i="4"/>
  <c r="AI278" i="4"/>
  <c r="AI274" i="4"/>
  <c r="AI270" i="4"/>
  <c r="AI299" i="4"/>
  <c r="AI291" i="4"/>
  <c r="AI283" i="4"/>
  <c r="AI264" i="4"/>
  <c r="AI260" i="4"/>
  <c r="AI256" i="4"/>
  <c r="AI252" i="4"/>
  <c r="AI248" i="4"/>
  <c r="AI244" i="4"/>
  <c r="AI240" i="4"/>
  <c r="AI263" i="4"/>
  <c r="AI259" i="4"/>
  <c r="AI255" i="4"/>
  <c r="AI251" i="4"/>
  <c r="AI247" i="4"/>
  <c r="AI243" i="4"/>
  <c r="AI295" i="4"/>
  <c r="AI287" i="4"/>
  <c r="AI281" i="4"/>
  <c r="AI277" i="4"/>
  <c r="AI273" i="4"/>
  <c r="AI266" i="4"/>
  <c r="AI262" i="4"/>
  <c r="AI258" i="4"/>
  <c r="AI254" i="4"/>
  <c r="AI250" i="4"/>
  <c r="AI246" i="4"/>
  <c r="AI267" i="4"/>
  <c r="AI265" i="4"/>
  <c r="AI261" i="4"/>
  <c r="AI257" i="4"/>
  <c r="AI253" i="4"/>
  <c r="AI249" i="4"/>
  <c r="AI242" i="4"/>
  <c r="AI238" i="4"/>
  <c r="AI234" i="4"/>
  <c r="AI230" i="4"/>
  <c r="AI226" i="4"/>
  <c r="AI222" i="4"/>
  <c r="AI218" i="4"/>
  <c r="AI214" i="4"/>
  <c r="AI210" i="4"/>
  <c r="AI206" i="4"/>
  <c r="AI202" i="4"/>
  <c r="AI198" i="4"/>
  <c r="AI245" i="4"/>
  <c r="AI233" i="4"/>
  <c r="AI229" i="4"/>
  <c r="AI225" i="4"/>
  <c r="AI221" i="4"/>
  <c r="AI217" i="4"/>
  <c r="AI213" i="4"/>
  <c r="AI209" i="4"/>
  <c r="AI205" i="4"/>
  <c r="AI201" i="4"/>
  <c r="AI197" i="4"/>
  <c r="AI193" i="4"/>
  <c r="AI269" i="4"/>
  <c r="AI241" i="4"/>
  <c r="AI239" i="4"/>
  <c r="AI237" i="4"/>
  <c r="AI236" i="4"/>
  <c r="AI232" i="4"/>
  <c r="AI228" i="4"/>
  <c r="AI224" i="4"/>
  <c r="AI220" i="4"/>
  <c r="AI216" i="4"/>
  <c r="AI212" i="4"/>
  <c r="AI208" i="4"/>
  <c r="AI204" i="4"/>
  <c r="AI200" i="4"/>
  <c r="AI196" i="4"/>
  <c r="AI188" i="4"/>
  <c r="AI184" i="4"/>
  <c r="AI180" i="4"/>
  <c r="AI176" i="4"/>
  <c r="AI172" i="4"/>
  <c r="AI168" i="4"/>
  <c r="AI164" i="4"/>
  <c r="AI160" i="4"/>
  <c r="AI156" i="4"/>
  <c r="AI235" i="4"/>
  <c r="AI231" i="4"/>
  <c r="AI227" i="4"/>
  <c r="AI223" i="4"/>
  <c r="AI219" i="4"/>
  <c r="AI215" i="4"/>
  <c r="AI211" i="4"/>
  <c r="AI207" i="4"/>
  <c r="AI203" i="4"/>
  <c r="AI199" i="4"/>
  <c r="AI191" i="4"/>
  <c r="AI187" i="4"/>
  <c r="AI183" i="4"/>
  <c r="AI179" i="4"/>
  <c r="AI175" i="4"/>
  <c r="AI171" i="4"/>
  <c r="AI167" i="4"/>
  <c r="AI163" i="4"/>
  <c r="AI159" i="4"/>
  <c r="AI195" i="4"/>
  <c r="AI186" i="4"/>
  <c r="AI182" i="4"/>
  <c r="AI178" i="4"/>
  <c r="AI174" i="4"/>
  <c r="AI170" i="4"/>
  <c r="AI166" i="4"/>
  <c r="AI162" i="4"/>
  <c r="AI192" i="4"/>
  <c r="AI152" i="4"/>
  <c r="AI148" i="4"/>
  <c r="AI144" i="4"/>
  <c r="AI140" i="4"/>
  <c r="AI136" i="4"/>
  <c r="AI132" i="4"/>
  <c r="AI128" i="4"/>
  <c r="AI124" i="4"/>
  <c r="T124" i="4" s="1"/>
  <c r="AI120" i="4"/>
  <c r="T120" i="4" s="1"/>
  <c r="AI194" i="4"/>
  <c r="AI158" i="4"/>
  <c r="AI155" i="4"/>
  <c r="AI151" i="4"/>
  <c r="AI147" i="4"/>
  <c r="AI143" i="4"/>
  <c r="AI139" i="4"/>
  <c r="AI135" i="4"/>
  <c r="AI131" i="4"/>
  <c r="AI127" i="4"/>
  <c r="AI123" i="4"/>
  <c r="T123" i="4" s="1"/>
  <c r="AI119" i="4"/>
  <c r="T119" i="4" s="1"/>
  <c r="AI154" i="4"/>
  <c r="AI150" i="4"/>
  <c r="AI146" i="4"/>
  <c r="AI142" i="4"/>
  <c r="AI138" i="4"/>
  <c r="AI134" i="4"/>
  <c r="AI130" i="4"/>
  <c r="AI126" i="4"/>
  <c r="AI122" i="4"/>
  <c r="T122" i="4" s="1"/>
  <c r="AI118" i="4"/>
  <c r="T118" i="4" s="1"/>
  <c r="AI121" i="4"/>
  <c r="T121" i="4" s="1"/>
  <c r="AI115" i="4"/>
  <c r="T115" i="4" s="1"/>
  <c r="AI111" i="4"/>
  <c r="T111" i="4" s="1"/>
  <c r="AI107" i="4"/>
  <c r="T107" i="4" s="1"/>
  <c r="AI103" i="4"/>
  <c r="T103" i="4" s="1"/>
  <c r="AI99" i="4"/>
  <c r="T99" i="4" s="1"/>
  <c r="AI95" i="4"/>
  <c r="T95" i="4" s="1"/>
  <c r="AI91" i="4"/>
  <c r="T91" i="4" s="1"/>
  <c r="AI87" i="4"/>
  <c r="T87" i="4" s="1"/>
  <c r="AI83" i="4"/>
  <c r="T83" i="4" s="1"/>
  <c r="AI79" i="4"/>
  <c r="T79" i="4" s="1"/>
  <c r="AI75" i="4"/>
  <c r="T75" i="4" s="1"/>
  <c r="AI71" i="4"/>
  <c r="T71" i="4" s="1"/>
  <c r="AI67" i="4"/>
  <c r="T67" i="4" s="1"/>
  <c r="AI63" i="4"/>
  <c r="T63" i="4" s="1"/>
  <c r="AI59" i="4"/>
  <c r="T59" i="4" s="1"/>
  <c r="AI189" i="4"/>
  <c r="AI185" i="4"/>
  <c r="AI181" i="4"/>
  <c r="AI177" i="4"/>
  <c r="AI173" i="4"/>
  <c r="AI169" i="4"/>
  <c r="AI165" i="4"/>
  <c r="AI161" i="4"/>
  <c r="AI117" i="4"/>
  <c r="T117" i="4" s="1"/>
  <c r="AI114" i="4"/>
  <c r="T114" i="4" s="1"/>
  <c r="AI110" i="4"/>
  <c r="T110" i="4" s="1"/>
  <c r="AI106" i="4"/>
  <c r="T106" i="4" s="1"/>
  <c r="AI102" i="4"/>
  <c r="T102" i="4" s="1"/>
  <c r="AI98" i="4"/>
  <c r="T98" i="4" s="1"/>
  <c r="AI94" i="4"/>
  <c r="T94" i="4" s="1"/>
  <c r="AI90" i="4"/>
  <c r="T90" i="4" s="1"/>
  <c r="AI86" i="4"/>
  <c r="T86" i="4" s="1"/>
  <c r="AI82" i="4"/>
  <c r="T82" i="4" s="1"/>
  <c r="AI78" i="4"/>
  <c r="T78" i="4" s="1"/>
  <c r="AI74" i="4"/>
  <c r="T74" i="4" s="1"/>
  <c r="AI70" i="4"/>
  <c r="T70" i="4" s="1"/>
  <c r="AI66" i="4"/>
  <c r="T66" i="4" s="1"/>
  <c r="AI62" i="4"/>
  <c r="T62" i="4" s="1"/>
  <c r="AI113" i="4"/>
  <c r="T113" i="4" s="1"/>
  <c r="AI109" i="4"/>
  <c r="T109" i="4" s="1"/>
  <c r="AI105" i="4"/>
  <c r="T105" i="4" s="1"/>
  <c r="AI101" i="4"/>
  <c r="T101" i="4" s="1"/>
  <c r="AI97" i="4"/>
  <c r="T97" i="4" s="1"/>
  <c r="AI93" i="4"/>
  <c r="T93" i="4" s="1"/>
  <c r="AI89" i="4"/>
  <c r="T89" i="4" s="1"/>
  <c r="AI85" i="4"/>
  <c r="T85" i="4" s="1"/>
  <c r="AI81" i="4"/>
  <c r="T81" i="4" s="1"/>
  <c r="AI77" i="4"/>
  <c r="T77" i="4" s="1"/>
  <c r="AI73" i="4"/>
  <c r="T73" i="4" s="1"/>
  <c r="AI69" i="4"/>
  <c r="T69" i="4" s="1"/>
  <c r="AI65" i="4"/>
  <c r="T65" i="4" s="1"/>
  <c r="AI190" i="4"/>
  <c r="AI116" i="4"/>
  <c r="T116" i="4" s="1"/>
  <c r="AI100" i="4"/>
  <c r="T100" i="4" s="1"/>
  <c r="AI60" i="4"/>
  <c r="T60" i="4" s="1"/>
  <c r="AI54" i="4"/>
  <c r="T54" i="4" s="1"/>
  <c r="AI50" i="4"/>
  <c r="T50" i="4" s="1"/>
  <c r="AI46" i="4"/>
  <c r="T46" i="4" s="1"/>
  <c r="AI42" i="4"/>
  <c r="T42" i="4" s="1"/>
  <c r="AI38" i="4"/>
  <c r="T38" i="4" s="1"/>
  <c r="AI34" i="4"/>
  <c r="T34" i="4" s="1"/>
  <c r="AI30" i="4"/>
  <c r="T30" i="4" s="1"/>
  <c r="AI26" i="4"/>
  <c r="T26" i="4" s="1"/>
  <c r="AI22" i="4"/>
  <c r="T22" i="4" s="1"/>
  <c r="AI112" i="4"/>
  <c r="T112" i="4" s="1"/>
  <c r="AI96" i="4"/>
  <c r="AI84" i="4"/>
  <c r="AI76" i="4"/>
  <c r="T76" i="4" s="1"/>
  <c r="AI68" i="4"/>
  <c r="AI57" i="4"/>
  <c r="AI53" i="4"/>
  <c r="T53" i="4" s="1"/>
  <c r="AI49" i="4"/>
  <c r="T49" i="4" s="1"/>
  <c r="AI45" i="4"/>
  <c r="T45" i="4" s="1"/>
  <c r="AI41" i="4"/>
  <c r="T41" i="4" s="1"/>
  <c r="AI37" i="4"/>
  <c r="T37" i="4" s="1"/>
  <c r="AI33" i="4"/>
  <c r="T33" i="4" s="1"/>
  <c r="AI29" i="4"/>
  <c r="T29" i="4" s="1"/>
  <c r="AI25" i="4"/>
  <c r="T25" i="4" s="1"/>
  <c r="AI21" i="4"/>
  <c r="T21" i="4" s="1"/>
  <c r="AI157" i="4"/>
  <c r="AI153" i="4"/>
  <c r="AI149" i="4"/>
  <c r="AI145" i="4"/>
  <c r="AI141" i="4"/>
  <c r="AI137" i="4"/>
  <c r="AI133" i="4"/>
  <c r="AI129" i="4"/>
  <c r="AI108" i="4"/>
  <c r="T108" i="4" s="1"/>
  <c r="AI92" i="4"/>
  <c r="AI58" i="4"/>
  <c r="T58" i="4" s="1"/>
  <c r="AI56" i="4"/>
  <c r="T56" i="4" s="1"/>
  <c r="AI52" i="4"/>
  <c r="T52" i="4" s="1"/>
  <c r="AI48" i="4"/>
  <c r="T48" i="4" s="1"/>
  <c r="AI44" i="4"/>
  <c r="T44" i="4" s="1"/>
  <c r="AI40" i="4"/>
  <c r="T40" i="4" s="1"/>
  <c r="AI36" i="4"/>
  <c r="T36" i="4" s="1"/>
  <c r="AI32" i="4"/>
  <c r="T32" i="4" s="1"/>
  <c r="AI28" i="4"/>
  <c r="T28" i="4" s="1"/>
  <c r="AI24" i="4"/>
  <c r="T24" i="4" s="1"/>
  <c r="AI20" i="4"/>
  <c r="T20" i="4" s="1"/>
  <c r="AF308" i="4"/>
  <c r="AF304" i="4"/>
  <c r="AF300" i="4"/>
  <c r="AF296" i="4"/>
  <c r="AF292" i="4"/>
  <c r="AF288" i="4"/>
  <c r="AF284" i="4"/>
  <c r="AF307" i="4"/>
  <c r="AF303" i="4"/>
  <c r="AF299" i="4"/>
  <c r="AF295" i="4"/>
  <c r="AF291" i="4"/>
  <c r="AF287" i="4"/>
  <c r="AF283" i="4"/>
  <c r="AF306" i="4"/>
  <c r="AF302" i="4"/>
  <c r="AF279" i="4"/>
  <c r="AF275" i="4"/>
  <c r="AF271" i="4"/>
  <c r="AF267" i="4"/>
  <c r="AF278" i="4"/>
  <c r="AF274" i="4"/>
  <c r="AF270" i="4"/>
  <c r="AF309" i="4"/>
  <c r="AF305" i="4"/>
  <c r="AF301" i="4"/>
  <c r="AF297" i="4"/>
  <c r="AF293" i="4"/>
  <c r="AF289" i="4"/>
  <c r="AF285" i="4"/>
  <c r="AF282" i="4"/>
  <c r="AF281" i="4"/>
  <c r="AF277" i="4"/>
  <c r="AF273" i="4"/>
  <c r="AF269" i="4"/>
  <c r="AF263" i="4"/>
  <c r="AF259" i="4"/>
  <c r="AF255" i="4"/>
  <c r="AF251" i="4"/>
  <c r="AF247" i="4"/>
  <c r="AF243" i="4"/>
  <c r="AF239" i="4"/>
  <c r="AF294" i="4"/>
  <c r="AF286" i="4"/>
  <c r="AF266" i="4"/>
  <c r="AF262" i="4"/>
  <c r="AF258" i="4"/>
  <c r="AF254" i="4"/>
  <c r="AF250" i="4"/>
  <c r="AF246" i="4"/>
  <c r="AF280" i="4"/>
  <c r="AF276" i="4"/>
  <c r="AF272" i="4"/>
  <c r="AF265" i="4"/>
  <c r="AF261" i="4"/>
  <c r="AF257" i="4"/>
  <c r="AF253" i="4"/>
  <c r="AF249" i="4"/>
  <c r="AF298" i="4"/>
  <c r="AF290" i="4"/>
  <c r="AF264" i="4"/>
  <c r="AF260" i="4"/>
  <c r="AF256" i="4"/>
  <c r="AF252" i="4"/>
  <c r="AF248" i="4"/>
  <c r="AF241" i="4"/>
  <c r="AF237" i="4"/>
  <c r="AF233" i="4"/>
  <c r="AF229" i="4"/>
  <c r="AF225" i="4"/>
  <c r="AF221" i="4"/>
  <c r="AF217" i="4"/>
  <c r="AF213" i="4"/>
  <c r="AF209" i="4"/>
  <c r="AF205" i="4"/>
  <c r="AF201" i="4"/>
  <c r="AF197" i="4"/>
  <c r="AF268" i="4"/>
  <c r="AF244" i="4"/>
  <c r="AF236" i="4"/>
  <c r="AF232" i="4"/>
  <c r="AF228" i="4"/>
  <c r="AF224" i="4"/>
  <c r="AF220" i="4"/>
  <c r="AF216" i="4"/>
  <c r="AF212" i="4"/>
  <c r="AF208" i="4"/>
  <c r="AF204" i="4"/>
  <c r="AF200" i="4"/>
  <c r="AF196" i="4"/>
  <c r="AF192" i="4"/>
  <c r="AF245" i="4"/>
  <c r="AF242" i="4"/>
  <c r="AF240" i="4"/>
  <c r="AF238" i="4"/>
  <c r="AF235" i="4"/>
  <c r="AF231" i="4"/>
  <c r="AF227" i="4"/>
  <c r="AF223" i="4"/>
  <c r="AF219" i="4"/>
  <c r="AF215" i="4"/>
  <c r="AF211" i="4"/>
  <c r="AF207" i="4"/>
  <c r="AF203" i="4"/>
  <c r="AF199" i="4"/>
  <c r="AF195" i="4"/>
  <c r="AF187" i="4"/>
  <c r="AF183" i="4"/>
  <c r="AF179" i="4"/>
  <c r="AF175" i="4"/>
  <c r="AF171" i="4"/>
  <c r="AF167" i="4"/>
  <c r="AF163" i="4"/>
  <c r="AF159" i="4"/>
  <c r="AF234" i="4"/>
  <c r="AF230" i="4"/>
  <c r="AF226" i="4"/>
  <c r="AF222" i="4"/>
  <c r="AF218" i="4"/>
  <c r="AF214" i="4"/>
  <c r="AF210" i="4"/>
  <c r="AF206" i="4"/>
  <c r="AF202" i="4"/>
  <c r="AF198" i="4"/>
  <c r="AF194" i="4"/>
  <c r="AF190" i="4"/>
  <c r="AF186" i="4"/>
  <c r="AF182" i="4"/>
  <c r="AF178" i="4"/>
  <c r="AF174" i="4"/>
  <c r="AF170" i="4"/>
  <c r="AF166" i="4"/>
  <c r="AF162" i="4"/>
  <c r="AF189" i="4"/>
  <c r="AF185" i="4"/>
  <c r="AF181" i="4"/>
  <c r="AF177" i="4"/>
  <c r="AF173" i="4"/>
  <c r="AF169" i="4"/>
  <c r="AF165" i="4"/>
  <c r="AF161" i="4"/>
  <c r="AF191" i="4"/>
  <c r="AF155" i="4"/>
  <c r="AF151" i="4"/>
  <c r="AF147" i="4"/>
  <c r="AF143" i="4"/>
  <c r="AF139" i="4"/>
  <c r="AF135" i="4"/>
  <c r="AF131" i="4"/>
  <c r="AF127" i="4"/>
  <c r="AF123" i="4"/>
  <c r="Q123" i="4" s="1"/>
  <c r="AF119" i="4"/>
  <c r="Q119" i="4" s="1"/>
  <c r="AF193" i="4"/>
  <c r="AF157" i="4"/>
  <c r="AF154" i="4"/>
  <c r="AF150" i="4"/>
  <c r="AF146" i="4"/>
  <c r="AF142" i="4"/>
  <c r="AF138" i="4"/>
  <c r="AF134" i="4"/>
  <c r="AF130" i="4"/>
  <c r="AF126" i="4"/>
  <c r="AF122" i="4"/>
  <c r="Q122" i="4" s="1"/>
  <c r="AF118" i="4"/>
  <c r="Q118" i="4" s="1"/>
  <c r="AF153" i="4"/>
  <c r="AF149" i="4"/>
  <c r="AF145" i="4"/>
  <c r="AF141" i="4"/>
  <c r="AF137" i="4"/>
  <c r="AF133" i="4"/>
  <c r="AF129" i="4"/>
  <c r="AF125" i="4"/>
  <c r="Q125" i="4" s="1"/>
  <c r="AF121" i="4"/>
  <c r="Q121" i="4" s="1"/>
  <c r="AF117" i="4"/>
  <c r="Q117" i="4" s="1"/>
  <c r="AF158" i="4"/>
  <c r="AF120" i="4"/>
  <c r="Q120" i="4" s="1"/>
  <c r="AF114" i="4"/>
  <c r="Q114" i="4" s="1"/>
  <c r="AF110" i="4"/>
  <c r="Q110" i="4" s="1"/>
  <c r="AF106" i="4"/>
  <c r="Q106" i="4" s="1"/>
  <c r="AF102" i="4"/>
  <c r="Q102" i="4" s="1"/>
  <c r="AF98" i="4"/>
  <c r="Q98" i="4" s="1"/>
  <c r="AF94" i="4"/>
  <c r="Q94" i="4" s="1"/>
  <c r="AF90" i="4"/>
  <c r="Q90" i="4" s="1"/>
  <c r="AF86" i="4"/>
  <c r="Q86" i="4" s="1"/>
  <c r="AF82" i="4"/>
  <c r="Q82" i="4" s="1"/>
  <c r="AF78" i="4"/>
  <c r="Q78" i="4" s="1"/>
  <c r="AF74" i="4"/>
  <c r="Q74" i="4" s="1"/>
  <c r="AF70" i="4"/>
  <c r="Q70" i="4" s="1"/>
  <c r="AF66" i="4"/>
  <c r="Q66" i="4" s="1"/>
  <c r="AF62" i="4"/>
  <c r="Q62" i="4" s="1"/>
  <c r="AF58" i="4"/>
  <c r="Q58" i="4" s="1"/>
  <c r="AF113" i="4"/>
  <c r="Q113" i="4" s="1"/>
  <c r="AF109" i="4"/>
  <c r="Q109" i="4" s="1"/>
  <c r="AF105" i="4"/>
  <c r="Q105" i="4" s="1"/>
  <c r="AF101" i="4"/>
  <c r="Q101" i="4" s="1"/>
  <c r="AF97" i="4"/>
  <c r="Q97" i="4" s="1"/>
  <c r="AF93" i="4"/>
  <c r="Q93" i="4" s="1"/>
  <c r="AF89" i="4"/>
  <c r="Q89" i="4" s="1"/>
  <c r="AF85" i="4"/>
  <c r="Q85" i="4" s="1"/>
  <c r="AF81" i="4"/>
  <c r="Q81" i="4" s="1"/>
  <c r="AF77" i="4"/>
  <c r="Q77" i="4" s="1"/>
  <c r="AF73" i="4"/>
  <c r="Q73" i="4" s="1"/>
  <c r="AF69" i="4"/>
  <c r="Q69" i="4" s="1"/>
  <c r="AF65" i="4"/>
  <c r="Q65" i="4" s="1"/>
  <c r="AF61" i="4"/>
  <c r="Q61" i="4" s="1"/>
  <c r="AF116" i="4"/>
  <c r="Q116" i="4" s="1"/>
  <c r="AF112" i="4"/>
  <c r="Q112" i="4" s="1"/>
  <c r="AF108" i="4"/>
  <c r="Q108" i="4" s="1"/>
  <c r="AF104" i="4"/>
  <c r="Q104" i="4" s="1"/>
  <c r="AF100" i="4"/>
  <c r="Q100" i="4" s="1"/>
  <c r="AF96" i="4"/>
  <c r="Q96" i="4" s="1"/>
  <c r="AF92" i="4"/>
  <c r="Q92" i="4" s="1"/>
  <c r="AF88" i="4"/>
  <c r="Q88" i="4" s="1"/>
  <c r="AF84" i="4"/>
  <c r="Q84" i="4" s="1"/>
  <c r="AF80" i="4"/>
  <c r="Q80" i="4" s="1"/>
  <c r="AF76" i="4"/>
  <c r="Q76" i="4" s="1"/>
  <c r="AF72" i="4"/>
  <c r="Q72" i="4" s="1"/>
  <c r="AF68" i="4"/>
  <c r="Q68" i="4" s="1"/>
  <c r="AF64" i="4"/>
  <c r="Q64" i="4" s="1"/>
  <c r="AF156" i="4"/>
  <c r="AF152" i="4"/>
  <c r="AF148" i="4"/>
  <c r="AF144" i="4"/>
  <c r="AF140" i="4"/>
  <c r="AF136" i="4"/>
  <c r="AF132" i="4"/>
  <c r="AF128" i="4"/>
  <c r="AF115" i="4"/>
  <c r="Q115" i="4" s="1"/>
  <c r="AF99" i="4"/>
  <c r="Q99" i="4" s="1"/>
  <c r="AF59" i="4"/>
  <c r="AF53" i="4"/>
  <c r="Q53" i="4" s="1"/>
  <c r="AF49" i="4"/>
  <c r="Q49" i="4" s="1"/>
  <c r="AF45" i="4"/>
  <c r="Q45" i="4" s="1"/>
  <c r="AF41" i="4"/>
  <c r="Q41" i="4" s="1"/>
  <c r="AF37" i="4"/>
  <c r="Q37" i="4" s="1"/>
  <c r="AF33" i="4"/>
  <c r="Q33" i="4" s="1"/>
  <c r="AF29" i="4"/>
  <c r="Q29" i="4" s="1"/>
  <c r="AF25" i="4"/>
  <c r="Q25" i="4" s="1"/>
  <c r="AF184" i="4"/>
  <c r="AF176" i="4"/>
  <c r="AF168" i="4"/>
  <c r="AF160" i="4"/>
  <c r="AF111" i="4"/>
  <c r="Q111" i="4" s="1"/>
  <c r="AF95" i="4"/>
  <c r="Q95" i="4" s="1"/>
  <c r="AF83" i="4"/>
  <c r="Q83" i="4" s="1"/>
  <c r="AF75" i="4"/>
  <c r="Q75" i="4" s="1"/>
  <c r="AF67" i="4"/>
  <c r="Q67" i="4" s="1"/>
  <c r="AF60" i="4"/>
  <c r="AF56" i="4"/>
  <c r="Q56" i="4" s="1"/>
  <c r="AF52" i="4"/>
  <c r="Q52" i="4" s="1"/>
  <c r="AF48" i="4"/>
  <c r="Q48" i="4" s="1"/>
  <c r="AF44" i="4"/>
  <c r="Q44" i="4" s="1"/>
  <c r="AF40" i="4"/>
  <c r="Q40" i="4" s="1"/>
  <c r="AF36" i="4"/>
  <c r="Q36" i="4" s="1"/>
  <c r="AF32" i="4"/>
  <c r="Q32" i="4" s="1"/>
  <c r="AF28" i="4"/>
  <c r="Q28" i="4" s="1"/>
  <c r="AF24" i="4"/>
  <c r="Q24" i="4" s="1"/>
  <c r="AF20" i="4"/>
  <c r="Q20" i="4" s="1"/>
  <c r="AF107" i="4"/>
  <c r="Q107" i="4" s="1"/>
  <c r="AF91" i="4"/>
  <c r="Q91" i="4" s="1"/>
  <c r="AF55" i="4"/>
  <c r="Q55" i="4" s="1"/>
  <c r="AF51" i="4"/>
  <c r="Q51" i="4" s="1"/>
  <c r="AF47" i="4"/>
  <c r="Q47" i="4" s="1"/>
  <c r="AF43" i="4"/>
  <c r="Q43" i="4" s="1"/>
  <c r="AF39" i="4"/>
  <c r="Q39" i="4" s="1"/>
  <c r="AF35" i="4"/>
  <c r="Q35" i="4" s="1"/>
  <c r="AF31" i="4"/>
  <c r="Q31" i="4" s="1"/>
  <c r="AF27" i="4"/>
  <c r="Q27" i="4" s="1"/>
  <c r="AF23" i="4"/>
  <c r="Q23" i="4" s="1"/>
  <c r="AF19" i="4"/>
  <c r="Q19" i="4" s="1"/>
  <c r="AJ308" i="4"/>
  <c r="AJ304" i="4"/>
  <c r="AJ300" i="4"/>
  <c r="AJ296" i="4"/>
  <c r="AJ292" i="4"/>
  <c r="AJ288" i="4"/>
  <c r="AJ284" i="4"/>
  <c r="AJ307" i="4"/>
  <c r="AJ303" i="4"/>
  <c r="AJ299" i="4"/>
  <c r="AJ295" i="4"/>
  <c r="AJ291" i="4"/>
  <c r="AJ287" i="4"/>
  <c r="AJ283" i="4"/>
  <c r="AJ306" i="4"/>
  <c r="AJ302" i="4"/>
  <c r="AJ297" i="4"/>
  <c r="AJ293" i="4"/>
  <c r="AJ289" i="4"/>
  <c r="AJ285" i="4"/>
  <c r="AJ279" i="4"/>
  <c r="AJ275" i="4"/>
  <c r="AJ271" i="4"/>
  <c r="AJ267" i="4"/>
  <c r="AJ309" i="4"/>
  <c r="AJ305" i="4"/>
  <c r="AJ301" i="4"/>
  <c r="AJ298" i="4"/>
  <c r="AJ294" i="4"/>
  <c r="AJ290" i="4"/>
  <c r="AJ286" i="4"/>
  <c r="AJ278" i="4"/>
  <c r="AJ274" i="4"/>
  <c r="AJ270" i="4"/>
  <c r="AJ281" i="4"/>
  <c r="AJ277" i="4"/>
  <c r="AJ273" i="4"/>
  <c r="AJ263" i="4"/>
  <c r="AJ259" i="4"/>
  <c r="AJ255" i="4"/>
  <c r="AJ251" i="4"/>
  <c r="AJ247" i="4"/>
  <c r="AJ243" i="4"/>
  <c r="AJ239" i="4"/>
  <c r="AJ280" i="4"/>
  <c r="AJ276" i="4"/>
  <c r="AJ272" i="4"/>
  <c r="AJ268" i="4"/>
  <c r="AJ266" i="4"/>
  <c r="AJ262" i="4"/>
  <c r="AJ258" i="4"/>
  <c r="AJ254" i="4"/>
  <c r="AJ250" i="4"/>
  <c r="AJ246" i="4"/>
  <c r="AJ269" i="4"/>
  <c r="AJ265" i="4"/>
  <c r="AJ261" i="4"/>
  <c r="AJ257" i="4"/>
  <c r="AJ253" i="4"/>
  <c r="AJ249" i="4"/>
  <c r="AJ282" i="4"/>
  <c r="AJ245" i="4"/>
  <c r="AJ233" i="4"/>
  <c r="AJ229" i="4"/>
  <c r="AJ225" i="4"/>
  <c r="AJ221" i="4"/>
  <c r="AJ217" i="4"/>
  <c r="AJ213" i="4"/>
  <c r="AJ209" i="4"/>
  <c r="AJ205" i="4"/>
  <c r="AJ201" i="4"/>
  <c r="AJ197" i="4"/>
  <c r="AJ241" i="4"/>
  <c r="AJ237" i="4"/>
  <c r="AJ236" i="4"/>
  <c r="AJ232" i="4"/>
  <c r="AJ228" i="4"/>
  <c r="AJ224" i="4"/>
  <c r="AJ220" i="4"/>
  <c r="AJ216" i="4"/>
  <c r="AJ212" i="4"/>
  <c r="AJ208" i="4"/>
  <c r="AJ204" i="4"/>
  <c r="AJ200" i="4"/>
  <c r="AJ196" i="4"/>
  <c r="AJ192" i="4"/>
  <c r="AJ235" i="4"/>
  <c r="AJ231" i="4"/>
  <c r="AJ227" i="4"/>
  <c r="AJ223" i="4"/>
  <c r="AJ219" i="4"/>
  <c r="AJ215" i="4"/>
  <c r="AJ211" i="4"/>
  <c r="AJ207" i="4"/>
  <c r="AJ203" i="4"/>
  <c r="AJ199" i="4"/>
  <c r="AJ195" i="4"/>
  <c r="AJ264" i="4"/>
  <c r="AJ260" i="4"/>
  <c r="AJ256" i="4"/>
  <c r="AJ252" i="4"/>
  <c r="AJ248" i="4"/>
  <c r="AJ244" i="4"/>
  <c r="AJ240" i="4"/>
  <c r="AJ234" i="4"/>
  <c r="AJ230" i="4"/>
  <c r="AJ226" i="4"/>
  <c r="AJ222" i="4"/>
  <c r="AJ218" i="4"/>
  <c r="AJ214" i="4"/>
  <c r="AJ210" i="4"/>
  <c r="AJ206" i="4"/>
  <c r="AJ202" i="4"/>
  <c r="AJ198" i="4"/>
  <c r="AJ193" i="4"/>
  <c r="AJ191" i="4"/>
  <c r="AJ187" i="4"/>
  <c r="AJ183" i="4"/>
  <c r="AJ179" i="4"/>
  <c r="AJ175" i="4"/>
  <c r="AJ171" i="4"/>
  <c r="AJ167" i="4"/>
  <c r="AJ163" i="4"/>
  <c r="AJ159" i="4"/>
  <c r="AJ186" i="4"/>
  <c r="AJ182" i="4"/>
  <c r="AJ178" i="4"/>
  <c r="AJ174" i="4"/>
  <c r="AJ170" i="4"/>
  <c r="AJ166" i="4"/>
  <c r="AJ162" i="4"/>
  <c r="AJ242" i="4"/>
  <c r="AJ238" i="4"/>
  <c r="AJ194" i="4"/>
  <c r="AJ190" i="4"/>
  <c r="AJ189" i="4"/>
  <c r="AJ185" i="4"/>
  <c r="AJ181" i="4"/>
  <c r="AJ177" i="4"/>
  <c r="AJ173" i="4"/>
  <c r="AJ169" i="4"/>
  <c r="AJ165" i="4"/>
  <c r="AJ161" i="4"/>
  <c r="AJ158" i="4"/>
  <c r="AJ156" i="4"/>
  <c r="AJ155" i="4"/>
  <c r="AJ151" i="4"/>
  <c r="AJ147" i="4"/>
  <c r="AJ143" i="4"/>
  <c r="AJ139" i="4"/>
  <c r="AJ135" i="4"/>
  <c r="AJ131" i="4"/>
  <c r="AJ127" i="4"/>
  <c r="AJ123" i="4"/>
  <c r="U123" i="4" s="1"/>
  <c r="AJ119" i="4"/>
  <c r="U119" i="4" s="1"/>
  <c r="AJ154" i="4"/>
  <c r="AJ150" i="4"/>
  <c r="AJ146" i="4"/>
  <c r="AJ142" i="4"/>
  <c r="AJ138" i="4"/>
  <c r="AJ134" i="4"/>
  <c r="AJ130" i="4"/>
  <c r="AJ126" i="4"/>
  <c r="AJ122" i="4"/>
  <c r="U122" i="4" s="1"/>
  <c r="AJ118" i="4"/>
  <c r="U118" i="4" s="1"/>
  <c r="AJ188" i="4"/>
  <c r="AJ184" i="4"/>
  <c r="AJ180" i="4"/>
  <c r="AJ176" i="4"/>
  <c r="AJ172" i="4"/>
  <c r="AJ168" i="4"/>
  <c r="AJ164" i="4"/>
  <c r="AJ160" i="4"/>
  <c r="AJ157" i="4"/>
  <c r="AJ153" i="4"/>
  <c r="AJ149" i="4"/>
  <c r="AJ145" i="4"/>
  <c r="AJ141" i="4"/>
  <c r="AJ137" i="4"/>
  <c r="AJ133" i="4"/>
  <c r="AJ129" i="4"/>
  <c r="AJ125" i="4"/>
  <c r="U125" i="4" s="1"/>
  <c r="AJ121" i="4"/>
  <c r="U121" i="4" s="1"/>
  <c r="AJ117" i="4"/>
  <c r="U117" i="4" s="1"/>
  <c r="AJ114" i="4"/>
  <c r="U114" i="4" s="1"/>
  <c r="AJ110" i="4"/>
  <c r="U110" i="4" s="1"/>
  <c r="AJ106" i="4"/>
  <c r="U106" i="4" s="1"/>
  <c r="AJ102" i="4"/>
  <c r="U102" i="4" s="1"/>
  <c r="AJ98" i="4"/>
  <c r="U98" i="4" s="1"/>
  <c r="AJ94" i="4"/>
  <c r="U94" i="4" s="1"/>
  <c r="AJ90" i="4"/>
  <c r="U90" i="4" s="1"/>
  <c r="AJ86" i="4"/>
  <c r="U86" i="4" s="1"/>
  <c r="AJ82" i="4"/>
  <c r="U82" i="4" s="1"/>
  <c r="AJ78" i="4"/>
  <c r="U78" i="4" s="1"/>
  <c r="AJ74" i="4"/>
  <c r="U74" i="4" s="1"/>
  <c r="AJ70" i="4"/>
  <c r="U70" i="4" s="1"/>
  <c r="AJ66" i="4"/>
  <c r="U66" i="4" s="1"/>
  <c r="AJ62" i="4"/>
  <c r="U62" i="4" s="1"/>
  <c r="AJ58" i="4"/>
  <c r="U58" i="4" s="1"/>
  <c r="AJ113" i="4"/>
  <c r="U113" i="4" s="1"/>
  <c r="AJ109" i="4"/>
  <c r="U109" i="4" s="1"/>
  <c r="AJ105" i="4"/>
  <c r="U105" i="4" s="1"/>
  <c r="AJ101" i="4"/>
  <c r="U101" i="4" s="1"/>
  <c r="AJ97" i="4"/>
  <c r="U97" i="4" s="1"/>
  <c r="AJ93" i="4"/>
  <c r="U93" i="4" s="1"/>
  <c r="AJ89" i="4"/>
  <c r="U89" i="4" s="1"/>
  <c r="AJ85" i="4"/>
  <c r="U85" i="4" s="1"/>
  <c r="AJ81" i="4"/>
  <c r="U81" i="4" s="1"/>
  <c r="AJ77" i="4"/>
  <c r="U77" i="4" s="1"/>
  <c r="AJ73" i="4"/>
  <c r="U73" i="4" s="1"/>
  <c r="AJ69" i="4"/>
  <c r="U69" i="4" s="1"/>
  <c r="AJ65" i="4"/>
  <c r="U65" i="4" s="1"/>
  <c r="AJ61" i="4"/>
  <c r="U61" i="4" s="1"/>
  <c r="AJ152" i="4"/>
  <c r="AJ148" i="4"/>
  <c r="AJ144" i="4"/>
  <c r="AJ140" i="4"/>
  <c r="AJ136" i="4"/>
  <c r="AJ132" i="4"/>
  <c r="AJ128" i="4"/>
  <c r="AJ124" i="4"/>
  <c r="U124" i="4" s="1"/>
  <c r="AJ116" i="4"/>
  <c r="U116" i="4" s="1"/>
  <c r="AJ112" i="4"/>
  <c r="U112" i="4" s="1"/>
  <c r="AJ108" i="4"/>
  <c r="U108" i="4" s="1"/>
  <c r="AJ104" i="4"/>
  <c r="U104" i="4" s="1"/>
  <c r="AJ100" i="4"/>
  <c r="U100" i="4" s="1"/>
  <c r="AJ96" i="4"/>
  <c r="U96" i="4" s="1"/>
  <c r="AJ92" i="4"/>
  <c r="U92" i="4" s="1"/>
  <c r="AJ88" i="4"/>
  <c r="U88" i="4" s="1"/>
  <c r="AJ84" i="4"/>
  <c r="U84" i="4" s="1"/>
  <c r="AJ80" i="4"/>
  <c r="U80" i="4" s="1"/>
  <c r="AJ76" i="4"/>
  <c r="U76" i="4" s="1"/>
  <c r="AJ72" i="4"/>
  <c r="U72" i="4" s="1"/>
  <c r="AJ68" i="4"/>
  <c r="U68" i="4" s="1"/>
  <c r="AJ64" i="4"/>
  <c r="U64" i="4" s="1"/>
  <c r="AJ120" i="4"/>
  <c r="AJ111" i="4"/>
  <c r="U111" i="4" s="1"/>
  <c r="AJ95" i="4"/>
  <c r="U95" i="4" s="1"/>
  <c r="AJ83" i="4"/>
  <c r="U83" i="4" s="1"/>
  <c r="AJ75" i="4"/>
  <c r="U75" i="4" s="1"/>
  <c r="AJ67" i="4"/>
  <c r="U67" i="4" s="1"/>
  <c r="AJ57" i="4"/>
  <c r="U57" i="4" s="1"/>
  <c r="AJ53" i="4"/>
  <c r="U53" i="4" s="1"/>
  <c r="AJ49" i="4"/>
  <c r="U49" i="4" s="1"/>
  <c r="AJ45" i="4"/>
  <c r="U45" i="4" s="1"/>
  <c r="AJ41" i="4"/>
  <c r="U41" i="4" s="1"/>
  <c r="AJ37" i="4"/>
  <c r="U37" i="4" s="1"/>
  <c r="AJ33" i="4"/>
  <c r="U33" i="4" s="1"/>
  <c r="AJ29" i="4"/>
  <c r="U29" i="4" s="1"/>
  <c r="AJ25" i="4"/>
  <c r="U25" i="4" s="1"/>
  <c r="AJ107" i="4"/>
  <c r="AJ91" i="4"/>
  <c r="U91" i="4" s="1"/>
  <c r="AJ59" i="4"/>
  <c r="U59" i="4" s="1"/>
  <c r="AJ56" i="4"/>
  <c r="U56" i="4" s="1"/>
  <c r="AJ52" i="4"/>
  <c r="U52" i="4" s="1"/>
  <c r="AJ48" i="4"/>
  <c r="U48" i="4" s="1"/>
  <c r="AJ44" i="4"/>
  <c r="U44" i="4" s="1"/>
  <c r="AJ40" i="4"/>
  <c r="U40" i="4" s="1"/>
  <c r="AJ36" i="4"/>
  <c r="U36" i="4" s="1"/>
  <c r="AJ32" i="4"/>
  <c r="U32" i="4" s="1"/>
  <c r="AJ28" i="4"/>
  <c r="U28" i="4" s="1"/>
  <c r="AJ24" i="4"/>
  <c r="U24" i="4" s="1"/>
  <c r="AJ20" i="4"/>
  <c r="U20" i="4" s="1"/>
  <c r="AJ103" i="4"/>
  <c r="U103" i="4" s="1"/>
  <c r="AJ87" i="4"/>
  <c r="U87" i="4" s="1"/>
  <c r="AJ79" i="4"/>
  <c r="U79" i="4" s="1"/>
  <c r="AJ71" i="4"/>
  <c r="U71" i="4" s="1"/>
  <c r="AJ63" i="4"/>
  <c r="U63" i="4" s="1"/>
  <c r="AJ55" i="4"/>
  <c r="U55" i="4" s="1"/>
  <c r="AJ51" i="4"/>
  <c r="U51" i="4" s="1"/>
  <c r="AJ47" i="4"/>
  <c r="U47" i="4" s="1"/>
  <c r="AJ43" i="4"/>
  <c r="U43" i="4" s="1"/>
  <c r="AJ39" i="4"/>
  <c r="U39" i="4" s="1"/>
  <c r="AJ35" i="4"/>
  <c r="U35" i="4" s="1"/>
  <c r="AJ31" i="4"/>
  <c r="U31" i="4" s="1"/>
  <c r="AJ27" i="4"/>
  <c r="U27" i="4" s="1"/>
  <c r="AJ23" i="4"/>
  <c r="U23" i="4" s="1"/>
  <c r="AJ19" i="4"/>
  <c r="U19" i="4" s="1"/>
  <c r="AN308" i="4"/>
  <c r="AN304" i="4"/>
  <c r="AN300" i="4"/>
  <c r="AN296" i="4"/>
  <c r="AN292" i="4"/>
  <c r="AN288" i="4"/>
  <c r="AN284" i="4"/>
  <c r="AN307" i="4"/>
  <c r="AN303" i="4"/>
  <c r="AN299" i="4"/>
  <c r="AN295" i="4"/>
  <c r="AN291" i="4"/>
  <c r="AN287" i="4"/>
  <c r="AN283" i="4"/>
  <c r="AN306" i="4"/>
  <c r="AN302" i="4"/>
  <c r="AN309" i="4"/>
  <c r="AN305" i="4"/>
  <c r="AN301" i="4"/>
  <c r="AN282" i="4"/>
  <c r="AN279" i="4"/>
  <c r="AN275" i="4"/>
  <c r="AN271" i="4"/>
  <c r="AN267" i="4"/>
  <c r="AN278" i="4"/>
  <c r="AN274" i="4"/>
  <c r="AN270" i="4"/>
  <c r="AN297" i="4"/>
  <c r="AN293" i="4"/>
  <c r="AN289" i="4"/>
  <c r="AN285" i="4"/>
  <c r="AN281" i="4"/>
  <c r="AN277" i="4"/>
  <c r="AN273" i="4"/>
  <c r="AN269" i="4"/>
  <c r="AN294" i="4"/>
  <c r="AN286" i="4"/>
  <c r="AN280" i="4"/>
  <c r="AN276" i="4"/>
  <c r="AN272" i="4"/>
  <c r="AN263" i="4"/>
  <c r="AN259" i="4"/>
  <c r="AN255" i="4"/>
  <c r="AN251" i="4"/>
  <c r="AN247" i="4"/>
  <c r="AN243" i="4"/>
  <c r="AN239" i="4"/>
  <c r="AN266" i="4"/>
  <c r="AN262" i="4"/>
  <c r="AN258" i="4"/>
  <c r="AN254" i="4"/>
  <c r="AN250" i="4"/>
  <c r="AN246" i="4"/>
  <c r="AN298" i="4"/>
  <c r="AN290" i="4"/>
  <c r="AN265" i="4"/>
  <c r="AN261" i="4"/>
  <c r="AN257" i="4"/>
  <c r="AN253" i="4"/>
  <c r="AN249" i="4"/>
  <c r="AN245" i="4"/>
  <c r="AN268" i="4"/>
  <c r="AN242" i="4"/>
  <c r="AN240" i="4"/>
  <c r="AN238" i="4"/>
  <c r="AN233" i="4"/>
  <c r="AN229" i="4"/>
  <c r="AN225" i="4"/>
  <c r="AN221" i="4"/>
  <c r="AN217" i="4"/>
  <c r="AN213" i="4"/>
  <c r="AN209" i="4"/>
  <c r="AN205" i="4"/>
  <c r="AN201" i="4"/>
  <c r="AN197" i="4"/>
  <c r="AN244" i="4"/>
  <c r="AN236" i="4"/>
  <c r="AN232" i="4"/>
  <c r="AN228" i="4"/>
  <c r="AN224" i="4"/>
  <c r="AN220" i="4"/>
  <c r="AN216" i="4"/>
  <c r="AN212" i="4"/>
  <c r="AN208" i="4"/>
  <c r="AN204" i="4"/>
  <c r="AN200" i="4"/>
  <c r="AN196" i="4"/>
  <c r="AN192" i="4"/>
  <c r="AN264" i="4"/>
  <c r="AN260" i="4"/>
  <c r="AN256" i="4"/>
  <c r="AN252" i="4"/>
  <c r="AN248" i="4"/>
  <c r="AN241" i="4"/>
  <c r="AN237" i="4"/>
  <c r="AN235" i="4"/>
  <c r="AN231" i="4"/>
  <c r="AN227" i="4"/>
  <c r="AN223" i="4"/>
  <c r="AN219" i="4"/>
  <c r="AN215" i="4"/>
  <c r="AN211" i="4"/>
  <c r="AN207" i="4"/>
  <c r="AN203" i="4"/>
  <c r="AN199" i="4"/>
  <c r="AN195" i="4"/>
  <c r="AN187" i="4"/>
  <c r="AN183" i="4"/>
  <c r="AN179" i="4"/>
  <c r="AN175" i="4"/>
  <c r="AN171" i="4"/>
  <c r="AN167" i="4"/>
  <c r="AN163" i="4"/>
  <c r="AN159" i="4"/>
  <c r="AN193" i="4"/>
  <c r="AN191" i="4"/>
  <c r="AN186" i="4"/>
  <c r="AN182" i="4"/>
  <c r="AN178" i="4"/>
  <c r="AN174" i="4"/>
  <c r="AN170" i="4"/>
  <c r="AN166" i="4"/>
  <c r="AN162" i="4"/>
  <c r="AN158" i="4"/>
  <c r="AN189" i="4"/>
  <c r="AN185" i="4"/>
  <c r="AN181" i="4"/>
  <c r="AN177" i="4"/>
  <c r="AN173" i="4"/>
  <c r="AN169" i="4"/>
  <c r="AN165" i="4"/>
  <c r="AN161" i="4"/>
  <c r="AN194" i="4"/>
  <c r="AN155" i="4"/>
  <c r="AN151" i="4"/>
  <c r="AN147" i="4"/>
  <c r="AN143" i="4"/>
  <c r="AN139" i="4"/>
  <c r="AN135" i="4"/>
  <c r="AN131" i="4"/>
  <c r="AN127" i="4"/>
  <c r="AN123" i="4"/>
  <c r="AN119" i="4"/>
  <c r="AN188" i="4"/>
  <c r="AN184" i="4"/>
  <c r="AN180" i="4"/>
  <c r="AN176" i="4"/>
  <c r="AN172" i="4"/>
  <c r="AN168" i="4"/>
  <c r="AN164" i="4"/>
  <c r="AN160" i="4"/>
  <c r="AN156" i="4"/>
  <c r="AN154" i="4"/>
  <c r="AN150" i="4"/>
  <c r="AN146" i="4"/>
  <c r="AN142" i="4"/>
  <c r="AN138" i="4"/>
  <c r="AN134" i="4"/>
  <c r="AN130" i="4"/>
  <c r="AN126" i="4"/>
  <c r="AN122" i="4"/>
  <c r="AN118" i="4"/>
  <c r="AN234" i="4"/>
  <c r="AN230" i="4"/>
  <c r="AN226" i="4"/>
  <c r="AN222" i="4"/>
  <c r="AN218" i="4"/>
  <c r="AN214" i="4"/>
  <c r="AN210" i="4"/>
  <c r="AN206" i="4"/>
  <c r="AN202" i="4"/>
  <c r="AN198" i="4"/>
  <c r="AN190" i="4"/>
  <c r="AN153" i="4"/>
  <c r="AN149" i="4"/>
  <c r="AN145" i="4"/>
  <c r="AN141" i="4"/>
  <c r="AN137" i="4"/>
  <c r="AN133" i="4"/>
  <c r="AN129" i="4"/>
  <c r="AN125" i="4"/>
  <c r="AN121" i="4"/>
  <c r="AN117" i="4"/>
  <c r="AN114" i="4"/>
  <c r="AN110" i="4"/>
  <c r="AN106" i="4"/>
  <c r="AN102" i="4"/>
  <c r="AN98" i="4"/>
  <c r="AN94" i="4"/>
  <c r="AN90" i="4"/>
  <c r="AN86" i="4"/>
  <c r="Y86" i="4" s="1"/>
  <c r="AN82" i="4"/>
  <c r="Y82" i="4" s="1"/>
  <c r="AN78" i="4"/>
  <c r="Y78" i="4" s="1"/>
  <c r="AN74" i="4"/>
  <c r="Y74" i="4" s="1"/>
  <c r="AN70" i="4"/>
  <c r="Y70" i="4" s="1"/>
  <c r="AN66" i="4"/>
  <c r="Y66" i="4" s="1"/>
  <c r="AN62" i="4"/>
  <c r="Y62" i="4" s="1"/>
  <c r="AN58" i="4"/>
  <c r="Y58" i="4" s="1"/>
  <c r="AN152" i="4"/>
  <c r="AN148" i="4"/>
  <c r="AN144" i="4"/>
  <c r="AN140" i="4"/>
  <c r="AN136" i="4"/>
  <c r="AN132" i="4"/>
  <c r="AN128" i="4"/>
  <c r="AN124" i="4"/>
  <c r="AN113" i="4"/>
  <c r="AN109" i="4"/>
  <c r="AN105" i="4"/>
  <c r="AN101" i="4"/>
  <c r="AN97" i="4"/>
  <c r="AN93" i="4"/>
  <c r="AN89" i="4"/>
  <c r="AN85" i="4"/>
  <c r="Y85" i="4" s="1"/>
  <c r="AN81" i="4"/>
  <c r="Y81" i="4" s="1"/>
  <c r="AN77" i="4"/>
  <c r="Y77" i="4" s="1"/>
  <c r="AN73" i="4"/>
  <c r="Y73" i="4" s="1"/>
  <c r="AN69" i="4"/>
  <c r="Y69" i="4" s="1"/>
  <c r="AN65" i="4"/>
  <c r="Y65" i="4" s="1"/>
  <c r="AN61" i="4"/>
  <c r="Y61" i="4" s="1"/>
  <c r="AN157" i="4"/>
  <c r="AN120" i="4"/>
  <c r="AN116" i="4"/>
  <c r="AN112" i="4"/>
  <c r="AN108" i="4"/>
  <c r="AN104" i="4"/>
  <c r="AN100" i="4"/>
  <c r="AN96" i="4"/>
  <c r="AN92" i="4"/>
  <c r="AN88" i="4"/>
  <c r="Y88" i="4" s="1"/>
  <c r="AN84" i="4"/>
  <c r="Y84" i="4" s="1"/>
  <c r="AN80" i="4"/>
  <c r="Y80" i="4" s="1"/>
  <c r="AN76" i="4"/>
  <c r="Y76" i="4" s="1"/>
  <c r="AN72" i="4"/>
  <c r="Y72" i="4" s="1"/>
  <c r="AN68" i="4"/>
  <c r="Y68" i="4" s="1"/>
  <c r="AN64" i="4"/>
  <c r="Y64" i="4" s="1"/>
  <c r="AN107" i="4"/>
  <c r="AN91" i="4"/>
  <c r="AN53" i="4"/>
  <c r="Y53" i="4" s="1"/>
  <c r="AN49" i="4"/>
  <c r="Y49" i="4" s="1"/>
  <c r="AN45" i="4"/>
  <c r="Y45" i="4" s="1"/>
  <c r="AN41" i="4"/>
  <c r="Y41" i="4" s="1"/>
  <c r="AN37" i="4"/>
  <c r="Y37" i="4" s="1"/>
  <c r="AN33" i="4"/>
  <c r="Y33" i="4" s="1"/>
  <c r="AN29" i="4"/>
  <c r="Y29" i="4" s="1"/>
  <c r="AN25" i="4"/>
  <c r="Y25" i="4" s="1"/>
  <c r="AN103" i="4"/>
  <c r="AN87" i="4"/>
  <c r="Y87" i="4" s="1"/>
  <c r="AN79" i="4"/>
  <c r="AN71" i="4"/>
  <c r="AN63" i="4"/>
  <c r="Y63" i="4" s="1"/>
  <c r="AN60" i="4"/>
  <c r="Y60" i="4" s="1"/>
  <c r="AN57" i="4"/>
  <c r="Y57" i="4" s="1"/>
  <c r="AN56" i="4"/>
  <c r="Y56" i="4" s="1"/>
  <c r="AN52" i="4"/>
  <c r="Y52" i="4" s="1"/>
  <c r="AN48" i="4"/>
  <c r="Y48" i="4" s="1"/>
  <c r="AN44" i="4"/>
  <c r="Y44" i="4" s="1"/>
  <c r="AN40" i="4"/>
  <c r="Y40" i="4" s="1"/>
  <c r="AN36" i="4"/>
  <c r="Y36" i="4" s="1"/>
  <c r="AN32" i="4"/>
  <c r="Y32" i="4" s="1"/>
  <c r="AN28" i="4"/>
  <c r="Y28" i="4" s="1"/>
  <c r="AN24" i="4"/>
  <c r="Y24" i="4" s="1"/>
  <c r="AN20" i="4"/>
  <c r="Y20" i="4" s="1"/>
  <c r="AN115" i="4"/>
  <c r="AN99" i="4"/>
  <c r="AN59" i="4"/>
  <c r="Y59" i="4" s="1"/>
  <c r="AN55" i="4"/>
  <c r="Y55" i="4" s="1"/>
  <c r="AN51" i="4"/>
  <c r="Y51" i="4" s="1"/>
  <c r="AN47" i="4"/>
  <c r="Y47" i="4" s="1"/>
  <c r="AN43" i="4"/>
  <c r="Y43" i="4" s="1"/>
  <c r="AN39" i="4"/>
  <c r="Y39" i="4" s="1"/>
  <c r="AN35" i="4"/>
  <c r="Y35" i="4" s="1"/>
  <c r="AN31" i="4"/>
  <c r="Y31" i="4" s="1"/>
  <c r="AN27" i="4"/>
  <c r="Y27" i="4" s="1"/>
  <c r="AN23" i="4"/>
  <c r="Y23" i="4" s="1"/>
  <c r="AN19" i="4"/>
  <c r="Y19" i="4" s="1"/>
  <c r="AI10" i="4"/>
  <c r="T10" i="4" s="1"/>
  <c r="AM10" i="4"/>
  <c r="X10" i="4" s="1"/>
  <c r="AQ10" i="4"/>
  <c r="AB10" i="4" s="1"/>
  <c r="AH11" i="4"/>
  <c r="S11" i="4" s="1"/>
  <c r="AL11" i="4"/>
  <c r="W11" i="4" s="1"/>
  <c r="AP11" i="4"/>
  <c r="AA11" i="4" s="1"/>
  <c r="AG12" i="4"/>
  <c r="R12" i="4" s="1"/>
  <c r="AK12" i="4"/>
  <c r="V12" i="4" s="1"/>
  <c r="V5" i="4" s="1"/>
  <c r="AO12" i="4"/>
  <c r="Z12" i="4" s="1"/>
  <c r="AF13" i="4"/>
  <c r="Q13" i="4" s="1"/>
  <c r="AJ13" i="4"/>
  <c r="U13" i="4" s="1"/>
  <c r="AN13" i="4"/>
  <c r="Y13" i="4" s="1"/>
  <c r="AI14" i="4"/>
  <c r="T14" i="4" s="1"/>
  <c r="AM14" i="4"/>
  <c r="X14" i="4" s="1"/>
  <c r="AQ14" i="4"/>
  <c r="AB14" i="4" s="1"/>
  <c r="AH15" i="4"/>
  <c r="S15" i="4" s="1"/>
  <c r="AL15" i="4"/>
  <c r="W15" i="4" s="1"/>
  <c r="AP15" i="4"/>
  <c r="AA15" i="4" s="1"/>
  <c r="AK16" i="4"/>
  <c r="V16" i="4" s="1"/>
  <c r="AI17" i="4"/>
  <c r="T17" i="4" s="1"/>
  <c r="AN17" i="4"/>
  <c r="Y17" i="4" s="1"/>
  <c r="AJ18" i="4"/>
  <c r="AP18" i="4"/>
  <c r="AM19" i="4"/>
  <c r="X19" i="4" s="1"/>
  <c r="AH20" i="4"/>
  <c r="S20" i="4" s="1"/>
  <c r="AP20" i="4"/>
  <c r="AJ21" i="4"/>
  <c r="U21" i="4" s="1"/>
  <c r="AF22" i="4"/>
  <c r="Q22" i="4" s="1"/>
  <c r="AI23" i="4"/>
  <c r="T23" i="4" s="1"/>
  <c r="AH24" i="4"/>
  <c r="S24" i="4" s="1"/>
  <c r="AN26" i="4"/>
  <c r="Y26" i="4" s="1"/>
  <c r="AQ27" i="4"/>
  <c r="AP28" i="4"/>
  <c r="AK29" i="4"/>
  <c r="V29" i="4" s="1"/>
  <c r="AF30" i="4"/>
  <c r="Q30" i="4" s="1"/>
  <c r="AI31" i="4"/>
  <c r="T31" i="4" s="1"/>
  <c r="AH32" i="4"/>
  <c r="AN34" i="4"/>
  <c r="Y34" i="4" s="1"/>
  <c r="AQ35" i="4"/>
  <c r="AP36" i="4"/>
  <c r="AK37" i="4"/>
  <c r="V37" i="4" s="1"/>
  <c r="AF38" i="4"/>
  <c r="Q38" i="4" s="1"/>
  <c r="AI39" i="4"/>
  <c r="T39" i="4" s="1"/>
  <c r="AH40" i="4"/>
  <c r="S40" i="4" s="1"/>
  <c r="AN42" i="4"/>
  <c r="Y42" i="4" s="1"/>
  <c r="AQ43" i="4"/>
  <c r="AP44" i="4"/>
  <c r="AK45" i="4"/>
  <c r="V45" i="4" s="1"/>
  <c r="AF46" i="4"/>
  <c r="Q46" i="4" s="1"/>
  <c r="AI47" i="4"/>
  <c r="T47" i="4" s="1"/>
  <c r="AH48" i="4"/>
  <c r="AN50" i="4"/>
  <c r="Y50" i="4" s="1"/>
  <c r="AQ51" i="4"/>
  <c r="AP52" i="4"/>
  <c r="AK53" i="4"/>
  <c r="V53" i="4" s="1"/>
  <c r="AF54" i="4"/>
  <c r="Q54" i="4" s="1"/>
  <c r="AI55" i="4"/>
  <c r="T55" i="4" s="1"/>
  <c r="AH56" i="4"/>
  <c r="S56" i="4" s="1"/>
  <c r="AQ57" i="4"/>
  <c r="T57" i="4"/>
  <c r="AH58" i="4"/>
  <c r="S58" i="4" s="1"/>
  <c r="Q59" i="4"/>
  <c r="Q60" i="4"/>
  <c r="AF71" i="4"/>
  <c r="Q71" i="4" s="1"/>
  <c r="S77" i="4"/>
  <c r="Y79" i="4"/>
  <c r="AI80" i="4"/>
  <c r="T80" i="4" s="1"/>
  <c r="X80" i="4"/>
  <c r="AQ84" i="4"/>
  <c r="T84" i="4"/>
  <c r="X84" i="4"/>
  <c r="AP85" i="4"/>
  <c r="S93" i="4"/>
  <c r="AJ99" i="4"/>
  <c r="U99" i="4" s="1"/>
  <c r="AL101" i="4"/>
  <c r="U107" i="4"/>
  <c r="AN111" i="4"/>
  <c r="AP113" i="4"/>
  <c r="U120" i="4"/>
  <c r="AI125" i="4"/>
  <c r="T125" i="4" s="1"/>
  <c r="AF188" i="4"/>
  <c r="AP13" i="4"/>
  <c r="AA13" i="4" s="1"/>
  <c r="AL20" i="4"/>
  <c r="W20" i="4" s="1"/>
  <c r="AH28" i="4"/>
  <c r="S28" i="4" s="1"/>
  <c r="AP40" i="4"/>
  <c r="AP48" i="4"/>
  <c r="X68" i="4"/>
  <c r="S122" i="4"/>
  <c r="AG307" i="4"/>
  <c r="AG303" i="4"/>
  <c r="AG299" i="4"/>
  <c r="AG295" i="4"/>
  <c r="AG291" i="4"/>
  <c r="AG287" i="4"/>
  <c r="AG283" i="4"/>
  <c r="AG306" i="4"/>
  <c r="AG302" i="4"/>
  <c r="AG298" i="4"/>
  <c r="AG294" i="4"/>
  <c r="AG290" i="4"/>
  <c r="AG286" i="4"/>
  <c r="AG282" i="4"/>
  <c r="AG309" i="4"/>
  <c r="AG305" i="4"/>
  <c r="AG301" i="4"/>
  <c r="AG278" i="4"/>
  <c r="AG274" i="4"/>
  <c r="AG270" i="4"/>
  <c r="AG300" i="4"/>
  <c r="AG297" i="4"/>
  <c r="AG296" i="4"/>
  <c r="AG293" i="4"/>
  <c r="AG292" i="4"/>
  <c r="AG289" i="4"/>
  <c r="AG288" i="4"/>
  <c r="AG285" i="4"/>
  <c r="AG284" i="4"/>
  <c r="AG281" i="4"/>
  <c r="AG277" i="4"/>
  <c r="AG273" i="4"/>
  <c r="AG269" i="4"/>
  <c r="AG308" i="4"/>
  <c r="AG304" i="4"/>
  <c r="AG280" i="4"/>
  <c r="AG276" i="4"/>
  <c r="AG272" i="4"/>
  <c r="AG266" i="4"/>
  <c r="AG262" i="4"/>
  <c r="AG258" i="4"/>
  <c r="AG254" i="4"/>
  <c r="AG250" i="4"/>
  <c r="AG246" i="4"/>
  <c r="AG242" i="4"/>
  <c r="AG238" i="4"/>
  <c r="AG267" i="4"/>
  <c r="AG265" i="4"/>
  <c r="AG261" i="4"/>
  <c r="AG257" i="4"/>
  <c r="AG253" i="4"/>
  <c r="AG249" i="4"/>
  <c r="AG245" i="4"/>
  <c r="AG279" i="4"/>
  <c r="AG275" i="4"/>
  <c r="AG271" i="4"/>
  <c r="AG268" i="4"/>
  <c r="AG264" i="4"/>
  <c r="AG260" i="4"/>
  <c r="AG256" i="4"/>
  <c r="AG252" i="4"/>
  <c r="AG248" i="4"/>
  <c r="AG263" i="4"/>
  <c r="AG259" i="4"/>
  <c r="AG255" i="4"/>
  <c r="AG251" i="4"/>
  <c r="AG247" i="4"/>
  <c r="AG244" i="4"/>
  <c r="AG243" i="4"/>
  <c r="AG239" i="4"/>
  <c r="AG236" i="4"/>
  <c r="AG232" i="4"/>
  <c r="AG228" i="4"/>
  <c r="AG224" i="4"/>
  <c r="AG220" i="4"/>
  <c r="AG216" i="4"/>
  <c r="AG212" i="4"/>
  <c r="AG208" i="4"/>
  <c r="AG204" i="4"/>
  <c r="AG200" i="4"/>
  <c r="AG240" i="4"/>
  <c r="AG235" i="4"/>
  <c r="AG231" i="4"/>
  <c r="AG227" i="4"/>
  <c r="AG223" i="4"/>
  <c r="AG219" i="4"/>
  <c r="AG215" i="4"/>
  <c r="AG211" i="4"/>
  <c r="AG207" i="4"/>
  <c r="AG203" i="4"/>
  <c r="AG199" i="4"/>
  <c r="AG195" i="4"/>
  <c r="AG191" i="4"/>
  <c r="AG234" i="4"/>
  <c r="AG230" i="4"/>
  <c r="AG226" i="4"/>
  <c r="AG222" i="4"/>
  <c r="AG218" i="4"/>
  <c r="AG214" i="4"/>
  <c r="AG210" i="4"/>
  <c r="AG206" i="4"/>
  <c r="AG202" i="4"/>
  <c r="AG198" i="4"/>
  <c r="AG196" i="4"/>
  <c r="AG194" i="4"/>
  <c r="AG190" i="4"/>
  <c r="AG186" i="4"/>
  <c r="AG182" i="4"/>
  <c r="AG178" i="4"/>
  <c r="AG174" i="4"/>
  <c r="AG170" i="4"/>
  <c r="AG166" i="4"/>
  <c r="AG162" i="4"/>
  <c r="AG158" i="4"/>
  <c r="AG241" i="4"/>
  <c r="AG237" i="4"/>
  <c r="AG233" i="4"/>
  <c r="AG229" i="4"/>
  <c r="AG225" i="4"/>
  <c r="AG221" i="4"/>
  <c r="AG217" i="4"/>
  <c r="AG213" i="4"/>
  <c r="AG209" i="4"/>
  <c r="AG205" i="4"/>
  <c r="AG201" i="4"/>
  <c r="AG197" i="4"/>
  <c r="AG192" i="4"/>
  <c r="AG189" i="4"/>
  <c r="AG185" i="4"/>
  <c r="AG181" i="4"/>
  <c r="AG177" i="4"/>
  <c r="AG173" i="4"/>
  <c r="AG169" i="4"/>
  <c r="AG165" i="4"/>
  <c r="AG161" i="4"/>
  <c r="AG193" i="4"/>
  <c r="AG188" i="4"/>
  <c r="AG184" i="4"/>
  <c r="AG180" i="4"/>
  <c r="AG176" i="4"/>
  <c r="AG172" i="4"/>
  <c r="AG168" i="4"/>
  <c r="AG164" i="4"/>
  <c r="AG160" i="4"/>
  <c r="AG157" i="4"/>
  <c r="AG154" i="4"/>
  <c r="AG150" i="4"/>
  <c r="AG146" i="4"/>
  <c r="AG142" i="4"/>
  <c r="AG138" i="4"/>
  <c r="AG134" i="4"/>
  <c r="AG130" i="4"/>
  <c r="AG126" i="4"/>
  <c r="AG122" i="4"/>
  <c r="R122" i="4" s="1"/>
  <c r="AG118" i="4"/>
  <c r="R118" i="4" s="1"/>
  <c r="AG153" i="4"/>
  <c r="AG149" i="4"/>
  <c r="AG145" i="4"/>
  <c r="AG141" i="4"/>
  <c r="AG137" i="4"/>
  <c r="AG133" i="4"/>
  <c r="AG129" i="4"/>
  <c r="AG125" i="4"/>
  <c r="R125" i="4" s="1"/>
  <c r="AG121" i="4"/>
  <c r="R121" i="4" s="1"/>
  <c r="AG159" i="4"/>
  <c r="AG156" i="4"/>
  <c r="AG152" i="4"/>
  <c r="AG148" i="4"/>
  <c r="AG144" i="4"/>
  <c r="AG140" i="4"/>
  <c r="AG136" i="4"/>
  <c r="AG132" i="4"/>
  <c r="AG128" i="4"/>
  <c r="AG124" i="4"/>
  <c r="R124" i="4" s="1"/>
  <c r="AG120" i="4"/>
  <c r="R120" i="4" s="1"/>
  <c r="AG123" i="4"/>
  <c r="R123" i="4" s="1"/>
  <c r="AG113" i="4"/>
  <c r="R113" i="4" s="1"/>
  <c r="AG109" i="4"/>
  <c r="R109" i="4" s="1"/>
  <c r="AG105" i="4"/>
  <c r="R105" i="4" s="1"/>
  <c r="AG101" i="4"/>
  <c r="R101" i="4" s="1"/>
  <c r="AG97" i="4"/>
  <c r="R97" i="4" s="1"/>
  <c r="AG93" i="4"/>
  <c r="R93" i="4" s="1"/>
  <c r="AG89" i="4"/>
  <c r="R89" i="4" s="1"/>
  <c r="AG85" i="4"/>
  <c r="R85" i="4" s="1"/>
  <c r="AG81" i="4"/>
  <c r="R81" i="4" s="1"/>
  <c r="AG77" i="4"/>
  <c r="R77" i="4" s="1"/>
  <c r="AG73" i="4"/>
  <c r="R73" i="4" s="1"/>
  <c r="AG69" i="4"/>
  <c r="R69" i="4" s="1"/>
  <c r="AG65" i="4"/>
  <c r="R65" i="4" s="1"/>
  <c r="AG61" i="4"/>
  <c r="R61" i="4" s="1"/>
  <c r="AG57" i="4"/>
  <c r="R57" i="4" s="1"/>
  <c r="AG187" i="4"/>
  <c r="AG183" i="4"/>
  <c r="AG179" i="4"/>
  <c r="AG175" i="4"/>
  <c r="AG171" i="4"/>
  <c r="AG167" i="4"/>
  <c r="AG163" i="4"/>
  <c r="AG119" i="4"/>
  <c r="R119" i="4" s="1"/>
  <c r="AG116" i="4"/>
  <c r="R116" i="4" s="1"/>
  <c r="AG112" i="4"/>
  <c r="R112" i="4" s="1"/>
  <c r="AG108" i="4"/>
  <c r="R108" i="4" s="1"/>
  <c r="AG104" i="4"/>
  <c r="R104" i="4" s="1"/>
  <c r="AG100" i="4"/>
  <c r="R100" i="4" s="1"/>
  <c r="AG96" i="4"/>
  <c r="R96" i="4" s="1"/>
  <c r="AG92" i="4"/>
  <c r="R92" i="4" s="1"/>
  <c r="AG88" i="4"/>
  <c r="R88" i="4" s="1"/>
  <c r="AG84" i="4"/>
  <c r="R84" i="4" s="1"/>
  <c r="AG80" i="4"/>
  <c r="R80" i="4" s="1"/>
  <c r="AG76" i="4"/>
  <c r="R76" i="4" s="1"/>
  <c r="AG72" i="4"/>
  <c r="R72" i="4" s="1"/>
  <c r="AG68" i="4"/>
  <c r="R68" i="4" s="1"/>
  <c r="AG64" i="4"/>
  <c r="R64" i="4" s="1"/>
  <c r="AG60" i="4"/>
  <c r="R60" i="4" s="1"/>
  <c r="AG117" i="4"/>
  <c r="R117" i="4" s="1"/>
  <c r="AG115" i="4"/>
  <c r="R115" i="4" s="1"/>
  <c r="AG111" i="4"/>
  <c r="R111" i="4" s="1"/>
  <c r="AG107" i="4"/>
  <c r="R107" i="4" s="1"/>
  <c r="AG103" i="4"/>
  <c r="R103" i="4" s="1"/>
  <c r="AG99" i="4"/>
  <c r="R99" i="4" s="1"/>
  <c r="AG95" i="4"/>
  <c r="R95" i="4" s="1"/>
  <c r="AG91" i="4"/>
  <c r="R91" i="4" s="1"/>
  <c r="AG87" i="4"/>
  <c r="R87" i="4" s="1"/>
  <c r="AG83" i="4"/>
  <c r="R83" i="4" s="1"/>
  <c r="AG79" i="4"/>
  <c r="R79" i="4" s="1"/>
  <c r="AG75" i="4"/>
  <c r="R75" i="4" s="1"/>
  <c r="AG71" i="4"/>
  <c r="R71" i="4" s="1"/>
  <c r="AG67" i="4"/>
  <c r="R67" i="4" s="1"/>
  <c r="AG63" i="4"/>
  <c r="R63" i="4" s="1"/>
  <c r="AG102" i="4"/>
  <c r="R102" i="4" s="1"/>
  <c r="AG86" i="4"/>
  <c r="R86" i="4" s="1"/>
  <c r="AG78" i="4"/>
  <c r="R78" i="4" s="1"/>
  <c r="AG70" i="4"/>
  <c r="AG62" i="4"/>
  <c r="AG58" i="4"/>
  <c r="R58" i="4" s="1"/>
  <c r="AG56" i="4"/>
  <c r="R56" i="4" s="1"/>
  <c r="AG52" i="4"/>
  <c r="R52" i="4" s="1"/>
  <c r="AG48" i="4"/>
  <c r="R48" i="4" s="1"/>
  <c r="AG44" i="4"/>
  <c r="R44" i="4" s="1"/>
  <c r="AG40" i="4"/>
  <c r="R40" i="4" s="1"/>
  <c r="AG36" i="4"/>
  <c r="R36" i="4" s="1"/>
  <c r="AG32" i="4"/>
  <c r="R32" i="4" s="1"/>
  <c r="AG28" i="4"/>
  <c r="R28" i="4" s="1"/>
  <c r="AG24" i="4"/>
  <c r="R24" i="4" s="1"/>
  <c r="AG114" i="4"/>
  <c r="R114" i="4" s="1"/>
  <c r="AG98" i="4"/>
  <c r="R98" i="4" s="1"/>
  <c r="AG55" i="4"/>
  <c r="R55" i="4" s="1"/>
  <c r="AG51" i="4"/>
  <c r="R51" i="4" s="1"/>
  <c r="AG47" i="4"/>
  <c r="R47" i="4" s="1"/>
  <c r="AG43" i="4"/>
  <c r="R43" i="4" s="1"/>
  <c r="AG39" i="4"/>
  <c r="R39" i="4" s="1"/>
  <c r="AG35" i="4"/>
  <c r="R35" i="4" s="1"/>
  <c r="AG31" i="4"/>
  <c r="R31" i="4" s="1"/>
  <c r="AG27" i="4"/>
  <c r="R27" i="4" s="1"/>
  <c r="AG23" i="4"/>
  <c r="R23" i="4" s="1"/>
  <c r="AG19" i="4"/>
  <c r="R19" i="4" s="1"/>
  <c r="AG155" i="4"/>
  <c r="AG151" i="4"/>
  <c r="AG147" i="4"/>
  <c r="AG143" i="4"/>
  <c r="AG139" i="4"/>
  <c r="AG135" i="4"/>
  <c r="AG131" i="4"/>
  <c r="AG127" i="4"/>
  <c r="AG110" i="4"/>
  <c r="R110" i="4" s="1"/>
  <c r="AG94" i="4"/>
  <c r="R94" i="4" s="1"/>
  <c r="AG82" i="4"/>
  <c r="R82" i="4" s="1"/>
  <c r="AG74" i="4"/>
  <c r="R74" i="4" s="1"/>
  <c r="AG66" i="4"/>
  <c r="R66" i="4" s="1"/>
  <c r="AG54" i="4"/>
  <c r="R54" i="4" s="1"/>
  <c r="AG50" i="4"/>
  <c r="R50" i="4" s="1"/>
  <c r="AG46" i="4"/>
  <c r="R46" i="4" s="1"/>
  <c r="AG42" i="4"/>
  <c r="R42" i="4" s="1"/>
  <c r="AG38" i="4"/>
  <c r="R38" i="4" s="1"/>
  <c r="AG34" i="4"/>
  <c r="R34" i="4" s="1"/>
  <c r="AG30" i="4"/>
  <c r="R30" i="4" s="1"/>
  <c r="AG26" i="4"/>
  <c r="R26" i="4" s="1"/>
  <c r="AG22" i="4"/>
  <c r="R22" i="4" s="1"/>
  <c r="AG18" i="4"/>
  <c r="R18" i="4" s="1"/>
  <c r="AK307" i="4"/>
  <c r="AK303" i="4"/>
  <c r="AK299" i="4"/>
  <c r="AK295" i="4"/>
  <c r="AK291" i="4"/>
  <c r="AK287" i="4"/>
  <c r="AK283" i="4"/>
  <c r="AK306" i="4"/>
  <c r="AK302" i="4"/>
  <c r="AK298" i="4"/>
  <c r="AK294" i="4"/>
  <c r="AK290" i="4"/>
  <c r="AK286" i="4"/>
  <c r="AK282" i="4"/>
  <c r="AK309" i="4"/>
  <c r="AK305" i="4"/>
  <c r="AK301" i="4"/>
  <c r="AK278" i="4"/>
  <c r="AK274" i="4"/>
  <c r="AK270" i="4"/>
  <c r="AK308" i="4"/>
  <c r="AK304" i="4"/>
  <c r="AK281" i="4"/>
  <c r="AK277" i="4"/>
  <c r="AK273" i="4"/>
  <c r="AK269" i="4"/>
  <c r="AK280" i="4"/>
  <c r="AK276" i="4"/>
  <c r="AK272" i="4"/>
  <c r="AK268" i="4"/>
  <c r="AK266" i="4"/>
  <c r="AK262" i="4"/>
  <c r="AK258" i="4"/>
  <c r="AK254" i="4"/>
  <c r="AK250" i="4"/>
  <c r="AK246" i="4"/>
  <c r="AK242" i="4"/>
  <c r="AK238" i="4"/>
  <c r="AK300" i="4"/>
  <c r="AK297" i="4"/>
  <c r="AK292" i="4"/>
  <c r="AK289" i="4"/>
  <c r="AK284" i="4"/>
  <c r="AK279" i="4"/>
  <c r="AK275" i="4"/>
  <c r="AK271" i="4"/>
  <c r="AK265" i="4"/>
  <c r="AK261" i="4"/>
  <c r="AK257" i="4"/>
  <c r="AK253" i="4"/>
  <c r="AK249" i="4"/>
  <c r="AK245" i="4"/>
  <c r="AK267" i="4"/>
  <c r="AK264" i="4"/>
  <c r="AK260" i="4"/>
  <c r="AK256" i="4"/>
  <c r="AK252" i="4"/>
  <c r="AK248" i="4"/>
  <c r="AK241" i="4"/>
  <c r="AK237" i="4"/>
  <c r="AK236" i="4"/>
  <c r="AK232" i="4"/>
  <c r="AK228" i="4"/>
  <c r="AK224" i="4"/>
  <c r="AK220" i="4"/>
  <c r="AK216" i="4"/>
  <c r="AK212" i="4"/>
  <c r="AK208" i="4"/>
  <c r="AK204" i="4"/>
  <c r="AK200" i="4"/>
  <c r="AK239" i="4"/>
  <c r="AK235" i="4"/>
  <c r="AK231" i="4"/>
  <c r="AK227" i="4"/>
  <c r="AK223" i="4"/>
  <c r="AK219" i="4"/>
  <c r="AK215" i="4"/>
  <c r="AK211" i="4"/>
  <c r="AK207" i="4"/>
  <c r="AK203" i="4"/>
  <c r="AK199" i="4"/>
  <c r="AK195" i="4"/>
  <c r="AK191" i="4"/>
  <c r="AK244" i="4"/>
  <c r="AK243" i="4"/>
  <c r="AK240" i="4"/>
  <c r="AK234" i="4"/>
  <c r="AK230" i="4"/>
  <c r="AK226" i="4"/>
  <c r="AK222" i="4"/>
  <c r="AK218" i="4"/>
  <c r="AK214" i="4"/>
  <c r="AK210" i="4"/>
  <c r="AK206" i="4"/>
  <c r="AK202" i="4"/>
  <c r="AK198" i="4"/>
  <c r="AK233" i="4"/>
  <c r="AK229" i="4"/>
  <c r="AK225" i="4"/>
  <c r="AK221" i="4"/>
  <c r="AK217" i="4"/>
  <c r="AK213" i="4"/>
  <c r="AK209" i="4"/>
  <c r="AK205" i="4"/>
  <c r="AK201" i="4"/>
  <c r="AK197" i="4"/>
  <c r="AK186" i="4"/>
  <c r="AK182" i="4"/>
  <c r="AK178" i="4"/>
  <c r="AK174" i="4"/>
  <c r="AK170" i="4"/>
  <c r="AK166" i="4"/>
  <c r="AK162" i="4"/>
  <c r="AK158" i="4"/>
  <c r="AK296" i="4"/>
  <c r="AK293" i="4"/>
  <c r="AK194" i="4"/>
  <c r="AK190" i="4"/>
  <c r="AK189" i="4"/>
  <c r="AK185" i="4"/>
  <c r="AK181" i="4"/>
  <c r="AK177" i="4"/>
  <c r="AK173" i="4"/>
  <c r="AK169" i="4"/>
  <c r="AK165" i="4"/>
  <c r="AK161" i="4"/>
  <c r="AK263" i="4"/>
  <c r="AK259" i="4"/>
  <c r="AK255" i="4"/>
  <c r="AK251" i="4"/>
  <c r="AK247" i="4"/>
  <c r="AK196" i="4"/>
  <c r="AK192" i="4"/>
  <c r="AK188" i="4"/>
  <c r="AK184" i="4"/>
  <c r="AK180" i="4"/>
  <c r="AK176" i="4"/>
  <c r="AK172" i="4"/>
  <c r="AK168" i="4"/>
  <c r="AK164" i="4"/>
  <c r="AK160" i="4"/>
  <c r="AK193" i="4"/>
  <c r="AK159" i="4"/>
  <c r="AK154" i="4"/>
  <c r="AK150" i="4"/>
  <c r="AK146" i="4"/>
  <c r="AK142" i="4"/>
  <c r="AK138" i="4"/>
  <c r="AK134" i="4"/>
  <c r="AK130" i="4"/>
  <c r="AK126" i="4"/>
  <c r="AK122" i="4"/>
  <c r="AK118" i="4"/>
  <c r="AK288" i="4"/>
  <c r="AK285" i="4"/>
  <c r="AK157" i="4"/>
  <c r="AK153" i="4"/>
  <c r="AK149" i="4"/>
  <c r="AK145" i="4"/>
  <c r="AK141" i="4"/>
  <c r="AK137" i="4"/>
  <c r="AK133" i="4"/>
  <c r="AK129" i="4"/>
  <c r="AK125" i="4"/>
  <c r="AK121" i="4"/>
  <c r="AK117" i="4"/>
  <c r="AK187" i="4"/>
  <c r="AK183" i="4"/>
  <c r="AK179" i="4"/>
  <c r="AK175" i="4"/>
  <c r="AK171" i="4"/>
  <c r="AK167" i="4"/>
  <c r="AK163" i="4"/>
  <c r="AK152" i="4"/>
  <c r="AK148" i="4"/>
  <c r="AK144" i="4"/>
  <c r="AK140" i="4"/>
  <c r="AK136" i="4"/>
  <c r="AK132" i="4"/>
  <c r="AK128" i="4"/>
  <c r="AK124" i="4"/>
  <c r="AK120" i="4"/>
  <c r="AK119" i="4"/>
  <c r="AK113" i="4"/>
  <c r="AK109" i="4"/>
  <c r="AK105" i="4"/>
  <c r="AK101" i="4"/>
  <c r="AK97" i="4"/>
  <c r="AK93" i="4"/>
  <c r="AK89" i="4"/>
  <c r="AK85" i="4"/>
  <c r="V85" i="4" s="1"/>
  <c r="AK81" i="4"/>
  <c r="V81" i="4" s="1"/>
  <c r="AK77" i="4"/>
  <c r="V77" i="4" s="1"/>
  <c r="AK73" i="4"/>
  <c r="V73" i="4" s="1"/>
  <c r="AK69" i="4"/>
  <c r="V69" i="4" s="1"/>
  <c r="AK65" i="4"/>
  <c r="V65" i="4" s="1"/>
  <c r="AK61" i="4"/>
  <c r="V61" i="4" s="1"/>
  <c r="AK57" i="4"/>
  <c r="V57" i="4" s="1"/>
  <c r="AK116" i="4"/>
  <c r="AK112" i="4"/>
  <c r="AK108" i="4"/>
  <c r="AK104" i="4"/>
  <c r="AK100" i="4"/>
  <c r="AK96" i="4"/>
  <c r="AK92" i="4"/>
  <c r="AK88" i="4"/>
  <c r="V88" i="4" s="1"/>
  <c r="AK84" i="4"/>
  <c r="V84" i="4" s="1"/>
  <c r="AK80" i="4"/>
  <c r="V80" i="4" s="1"/>
  <c r="AK76" i="4"/>
  <c r="V76" i="4" s="1"/>
  <c r="AK72" i="4"/>
  <c r="V72" i="4" s="1"/>
  <c r="AK68" i="4"/>
  <c r="V68" i="4" s="1"/>
  <c r="AK64" i="4"/>
  <c r="V64" i="4" s="1"/>
  <c r="AK60" i="4"/>
  <c r="V60" i="4" s="1"/>
  <c r="AK156" i="4"/>
  <c r="AK155" i="4"/>
  <c r="AK151" i="4"/>
  <c r="AK147" i="4"/>
  <c r="AK143" i="4"/>
  <c r="AK139" i="4"/>
  <c r="AK135" i="4"/>
  <c r="AK131" i="4"/>
  <c r="AK127" i="4"/>
  <c r="AK115" i="4"/>
  <c r="AK111" i="4"/>
  <c r="AK107" i="4"/>
  <c r="AK103" i="4"/>
  <c r="AK99" i="4"/>
  <c r="AK95" i="4"/>
  <c r="AK91" i="4"/>
  <c r="AK87" i="4"/>
  <c r="V87" i="4" s="1"/>
  <c r="AK83" i="4"/>
  <c r="V83" i="4" s="1"/>
  <c r="AK79" i="4"/>
  <c r="V79" i="4" s="1"/>
  <c r="AK75" i="4"/>
  <c r="V75" i="4" s="1"/>
  <c r="AK71" i="4"/>
  <c r="V71" i="4" s="1"/>
  <c r="AK67" i="4"/>
  <c r="V67" i="4" s="1"/>
  <c r="AK63" i="4"/>
  <c r="V63" i="4" s="1"/>
  <c r="AK114" i="4"/>
  <c r="AK98" i="4"/>
  <c r="AK59" i="4"/>
  <c r="V59" i="4" s="1"/>
  <c r="AK56" i="4"/>
  <c r="V56" i="4" s="1"/>
  <c r="AK52" i="4"/>
  <c r="V52" i="4" s="1"/>
  <c r="AK48" i="4"/>
  <c r="V48" i="4" s="1"/>
  <c r="AK44" i="4"/>
  <c r="V44" i="4" s="1"/>
  <c r="AK40" i="4"/>
  <c r="V40" i="4" s="1"/>
  <c r="AK36" i="4"/>
  <c r="V36" i="4" s="1"/>
  <c r="AK32" i="4"/>
  <c r="V32" i="4" s="1"/>
  <c r="AK28" i="4"/>
  <c r="V28" i="4" s="1"/>
  <c r="AK24" i="4"/>
  <c r="V24" i="4" s="1"/>
  <c r="AK123" i="4"/>
  <c r="AK110" i="4"/>
  <c r="AK94" i="4"/>
  <c r="AK82" i="4"/>
  <c r="V82" i="4" s="1"/>
  <c r="AK74" i="4"/>
  <c r="V74" i="4" s="1"/>
  <c r="AK66" i="4"/>
  <c r="V66" i="4" s="1"/>
  <c r="AK58" i="4"/>
  <c r="V58" i="4" s="1"/>
  <c r="AK55" i="4"/>
  <c r="V55" i="4" s="1"/>
  <c r="AK51" i="4"/>
  <c r="V51" i="4" s="1"/>
  <c r="AK47" i="4"/>
  <c r="V47" i="4" s="1"/>
  <c r="AK43" i="4"/>
  <c r="V43" i="4" s="1"/>
  <c r="AK39" i="4"/>
  <c r="V39" i="4" s="1"/>
  <c r="AK35" i="4"/>
  <c r="V35" i="4" s="1"/>
  <c r="AK31" i="4"/>
  <c r="V31" i="4" s="1"/>
  <c r="AK27" i="4"/>
  <c r="V27" i="4" s="1"/>
  <c r="AK23" i="4"/>
  <c r="V23" i="4" s="1"/>
  <c r="AK19" i="4"/>
  <c r="V19" i="4" s="1"/>
  <c r="AK106" i="4"/>
  <c r="AK90" i="4"/>
  <c r="AK54" i="4"/>
  <c r="V54" i="4" s="1"/>
  <c r="AK50" i="4"/>
  <c r="V50" i="4" s="1"/>
  <c r="AK46" i="4"/>
  <c r="V46" i="4" s="1"/>
  <c r="AK42" i="4"/>
  <c r="V42" i="4" s="1"/>
  <c r="AK38" i="4"/>
  <c r="V38" i="4" s="1"/>
  <c r="AK34" i="4"/>
  <c r="V34" i="4" s="1"/>
  <c r="AK30" i="4"/>
  <c r="V30" i="4" s="1"/>
  <c r="AK26" i="4"/>
  <c r="V26" i="4" s="1"/>
  <c r="AK22" i="4"/>
  <c r="V22" i="4" s="1"/>
  <c r="AK18" i="4"/>
  <c r="V18" i="4" s="1"/>
  <c r="AO307" i="4"/>
  <c r="AO303" i="4"/>
  <c r="AO299" i="4"/>
  <c r="AO295" i="4"/>
  <c r="AO291" i="4"/>
  <c r="AO287" i="4"/>
  <c r="AO283" i="4"/>
  <c r="AO306" i="4"/>
  <c r="AO302" i="4"/>
  <c r="AO298" i="4"/>
  <c r="AO294" i="4"/>
  <c r="AO290" i="4"/>
  <c r="AO286" i="4"/>
  <c r="AO282" i="4"/>
  <c r="AO309" i="4"/>
  <c r="AO305" i="4"/>
  <c r="AO301" i="4"/>
  <c r="AO308" i="4"/>
  <c r="AO304" i="4"/>
  <c r="AO278" i="4"/>
  <c r="AO274" i="4"/>
  <c r="AO270" i="4"/>
  <c r="AO266" i="4"/>
  <c r="AO300" i="4"/>
  <c r="AO297" i="4"/>
  <c r="AO296" i="4"/>
  <c r="AO293" i="4"/>
  <c r="AO292" i="4"/>
  <c r="AO289" i="4"/>
  <c r="AO288" i="4"/>
  <c r="AO285" i="4"/>
  <c r="AO284" i="4"/>
  <c r="AO281" i="4"/>
  <c r="AO277" i="4"/>
  <c r="AO273" i="4"/>
  <c r="AO269" i="4"/>
  <c r="AO280" i="4"/>
  <c r="AO276" i="4"/>
  <c r="AO272" i="4"/>
  <c r="AO279" i="4"/>
  <c r="AO275" i="4"/>
  <c r="AO271" i="4"/>
  <c r="AO262" i="4"/>
  <c r="AO258" i="4"/>
  <c r="AO254" i="4"/>
  <c r="AO250" i="4"/>
  <c r="AO246" i="4"/>
  <c r="AO242" i="4"/>
  <c r="AO238" i="4"/>
  <c r="AO265" i="4"/>
  <c r="AO261" i="4"/>
  <c r="AO257" i="4"/>
  <c r="AO253" i="4"/>
  <c r="AO249" i="4"/>
  <c r="AO245" i="4"/>
  <c r="AO268" i="4"/>
  <c r="AO264" i="4"/>
  <c r="AO260" i="4"/>
  <c r="AO256" i="4"/>
  <c r="AO252" i="4"/>
  <c r="AO248" i="4"/>
  <c r="AO244" i="4"/>
  <c r="AO243" i="4"/>
  <c r="AO236" i="4"/>
  <c r="AO232" i="4"/>
  <c r="AO228" i="4"/>
  <c r="AO224" i="4"/>
  <c r="AO220" i="4"/>
  <c r="AO216" i="4"/>
  <c r="AO212" i="4"/>
  <c r="AO208" i="4"/>
  <c r="AO204" i="4"/>
  <c r="AO200" i="4"/>
  <c r="AO241" i="4"/>
  <c r="AO237" i="4"/>
  <c r="AO235" i="4"/>
  <c r="AO231" i="4"/>
  <c r="AO227" i="4"/>
  <c r="AO223" i="4"/>
  <c r="AO219" i="4"/>
  <c r="AO215" i="4"/>
  <c r="AO211" i="4"/>
  <c r="AO207" i="4"/>
  <c r="AO203" i="4"/>
  <c r="AO199" i="4"/>
  <c r="AO195" i="4"/>
  <c r="AO191" i="4"/>
  <c r="AO263" i="4"/>
  <c r="AO259" i="4"/>
  <c r="AO255" i="4"/>
  <c r="AO251" i="4"/>
  <c r="AO247" i="4"/>
  <c r="AO239" i="4"/>
  <c r="AO234" i="4"/>
  <c r="AO230" i="4"/>
  <c r="AO226" i="4"/>
  <c r="AO222" i="4"/>
  <c r="AO218" i="4"/>
  <c r="AO214" i="4"/>
  <c r="AO210" i="4"/>
  <c r="AO206" i="4"/>
  <c r="AO202" i="4"/>
  <c r="AO198" i="4"/>
  <c r="AO196" i="4"/>
  <c r="AO193" i="4"/>
  <c r="AO186" i="4"/>
  <c r="AO182" i="4"/>
  <c r="AO178" i="4"/>
  <c r="AO174" i="4"/>
  <c r="AO170" i="4"/>
  <c r="AO166" i="4"/>
  <c r="AO162" i="4"/>
  <c r="AO158" i="4"/>
  <c r="AO189" i="4"/>
  <c r="AO185" i="4"/>
  <c r="AO181" i="4"/>
  <c r="AO177" i="4"/>
  <c r="AO173" i="4"/>
  <c r="AO169" i="4"/>
  <c r="AO165" i="4"/>
  <c r="AO161" i="4"/>
  <c r="AO267" i="4"/>
  <c r="AO194" i="4"/>
  <c r="AO190" i="4"/>
  <c r="AO188" i="4"/>
  <c r="AO184" i="4"/>
  <c r="AO180" i="4"/>
  <c r="AO176" i="4"/>
  <c r="AO172" i="4"/>
  <c r="AO168" i="4"/>
  <c r="AO164" i="4"/>
  <c r="AO160" i="4"/>
  <c r="AO240" i="4"/>
  <c r="AO233" i="4"/>
  <c r="AO229" i="4"/>
  <c r="AO225" i="4"/>
  <c r="AO221" i="4"/>
  <c r="AO217" i="4"/>
  <c r="AO213" i="4"/>
  <c r="AO209" i="4"/>
  <c r="AO205" i="4"/>
  <c r="AO201" i="4"/>
  <c r="AO197" i="4"/>
  <c r="AO156" i="4"/>
  <c r="AO154" i="4"/>
  <c r="AO150" i="4"/>
  <c r="AO146" i="4"/>
  <c r="AO142" i="4"/>
  <c r="AO138" i="4"/>
  <c r="AO134" i="4"/>
  <c r="AO130" i="4"/>
  <c r="AO126" i="4"/>
  <c r="AO122" i="4"/>
  <c r="AO118" i="4"/>
  <c r="AO187" i="4"/>
  <c r="AO183" i="4"/>
  <c r="AO179" i="4"/>
  <c r="AO175" i="4"/>
  <c r="AO171" i="4"/>
  <c r="AO167" i="4"/>
  <c r="AO163" i="4"/>
  <c r="AO153" i="4"/>
  <c r="AO149" i="4"/>
  <c r="AO145" i="4"/>
  <c r="AO141" i="4"/>
  <c r="AO137" i="4"/>
  <c r="AO133" i="4"/>
  <c r="AO129" i="4"/>
  <c r="AO125" i="4"/>
  <c r="AO121" i="4"/>
  <c r="AO117" i="4"/>
  <c r="AO159" i="4"/>
  <c r="AO157" i="4"/>
  <c r="AO152" i="4"/>
  <c r="AO148" i="4"/>
  <c r="AO144" i="4"/>
  <c r="AO140" i="4"/>
  <c r="AO136" i="4"/>
  <c r="AO132" i="4"/>
  <c r="AO128" i="4"/>
  <c r="AO124" i="4"/>
  <c r="AO120" i="4"/>
  <c r="AO113" i="4"/>
  <c r="AO109" i="4"/>
  <c r="AO105" i="4"/>
  <c r="AO101" i="4"/>
  <c r="AO97" i="4"/>
  <c r="AO93" i="4"/>
  <c r="AO89" i="4"/>
  <c r="AO85" i="4"/>
  <c r="Z85" i="4" s="1"/>
  <c r="AO81" i="4"/>
  <c r="Z81" i="4" s="1"/>
  <c r="AO77" i="4"/>
  <c r="Z77" i="4" s="1"/>
  <c r="AO73" i="4"/>
  <c r="Z73" i="4" s="1"/>
  <c r="AO69" i="4"/>
  <c r="Z69" i="4" s="1"/>
  <c r="AO65" i="4"/>
  <c r="Z65" i="4" s="1"/>
  <c r="AO61" i="4"/>
  <c r="Z61" i="4" s="1"/>
  <c r="AO57" i="4"/>
  <c r="Z57" i="4" s="1"/>
  <c r="AO155" i="4"/>
  <c r="AO151" i="4"/>
  <c r="AO147" i="4"/>
  <c r="AO143" i="4"/>
  <c r="AO139" i="4"/>
  <c r="AO135" i="4"/>
  <c r="AO131" i="4"/>
  <c r="AO127" i="4"/>
  <c r="AO116" i="4"/>
  <c r="AO112" i="4"/>
  <c r="AO108" i="4"/>
  <c r="AO104" i="4"/>
  <c r="AO100" i="4"/>
  <c r="AO96" i="4"/>
  <c r="AO92" i="4"/>
  <c r="AO88" i="4"/>
  <c r="Z88" i="4" s="1"/>
  <c r="AO84" i="4"/>
  <c r="Z84" i="4" s="1"/>
  <c r="AO80" i="4"/>
  <c r="Z80" i="4" s="1"/>
  <c r="AO76" i="4"/>
  <c r="Z76" i="4" s="1"/>
  <c r="AO72" i="4"/>
  <c r="Z72" i="4" s="1"/>
  <c r="AO68" i="4"/>
  <c r="Z68" i="4" s="1"/>
  <c r="AO64" i="4"/>
  <c r="Z64" i="4" s="1"/>
  <c r="AO60" i="4"/>
  <c r="Z60" i="4" s="1"/>
  <c r="AO123" i="4"/>
  <c r="AO115" i="4"/>
  <c r="AO111" i="4"/>
  <c r="AO107" i="4"/>
  <c r="AO103" i="4"/>
  <c r="AO99" i="4"/>
  <c r="AO95" i="4"/>
  <c r="AO91" i="4"/>
  <c r="AO87" i="4"/>
  <c r="Z87" i="4" s="1"/>
  <c r="AO83" i="4"/>
  <c r="Z83" i="4" s="1"/>
  <c r="AO79" i="4"/>
  <c r="Z79" i="4" s="1"/>
  <c r="AO75" i="4"/>
  <c r="Z75" i="4" s="1"/>
  <c r="AO71" i="4"/>
  <c r="Z71" i="4" s="1"/>
  <c r="AO67" i="4"/>
  <c r="Z67" i="4" s="1"/>
  <c r="AO63" i="4"/>
  <c r="Z63" i="4" s="1"/>
  <c r="AO119" i="4"/>
  <c r="AO110" i="4"/>
  <c r="AO94" i="4"/>
  <c r="AO82" i="4"/>
  <c r="Z82" i="4" s="1"/>
  <c r="AO74" i="4"/>
  <c r="Z74" i="4" s="1"/>
  <c r="AO66" i="4"/>
  <c r="Z66" i="4" s="1"/>
  <c r="AO56" i="4"/>
  <c r="Z56" i="4" s="1"/>
  <c r="AO52" i="4"/>
  <c r="Z52" i="4" s="1"/>
  <c r="AO48" i="4"/>
  <c r="Z48" i="4" s="1"/>
  <c r="AO44" i="4"/>
  <c r="Z44" i="4" s="1"/>
  <c r="AO40" i="4"/>
  <c r="Z40" i="4" s="1"/>
  <c r="AO36" i="4"/>
  <c r="Z36" i="4" s="1"/>
  <c r="AO32" i="4"/>
  <c r="Z32" i="4" s="1"/>
  <c r="AO28" i="4"/>
  <c r="Z28" i="4" s="1"/>
  <c r="AO24" i="4"/>
  <c r="Z24" i="4" s="1"/>
  <c r="AO192" i="4"/>
  <c r="AO106" i="4"/>
  <c r="AO90" i="4"/>
  <c r="AO59" i="4"/>
  <c r="Z59" i="4" s="1"/>
  <c r="AO55" i="4"/>
  <c r="Z55" i="4" s="1"/>
  <c r="AO51" i="4"/>
  <c r="Z51" i="4" s="1"/>
  <c r="AO47" i="4"/>
  <c r="Z47" i="4" s="1"/>
  <c r="AO43" i="4"/>
  <c r="Z43" i="4" s="1"/>
  <c r="AO39" i="4"/>
  <c r="Z39" i="4" s="1"/>
  <c r="AO35" i="4"/>
  <c r="Z35" i="4" s="1"/>
  <c r="AO31" i="4"/>
  <c r="Z31" i="4" s="1"/>
  <c r="AO27" i="4"/>
  <c r="Z27" i="4" s="1"/>
  <c r="AO23" i="4"/>
  <c r="Z23" i="4" s="1"/>
  <c r="AO19" i="4"/>
  <c r="Z19" i="4" s="1"/>
  <c r="AO102" i="4"/>
  <c r="AO86" i="4"/>
  <c r="Z86" i="4" s="1"/>
  <c r="AO78" i="4"/>
  <c r="Z78" i="4" s="1"/>
  <c r="AO70" i="4"/>
  <c r="Z70" i="4" s="1"/>
  <c r="AO62" i="4"/>
  <c r="Z62" i="4" s="1"/>
  <c r="AO58" i="4"/>
  <c r="Z58" i="4" s="1"/>
  <c r="AO54" i="4"/>
  <c r="Z54" i="4" s="1"/>
  <c r="AO50" i="4"/>
  <c r="Z50" i="4" s="1"/>
  <c r="AO46" i="4"/>
  <c r="Z46" i="4" s="1"/>
  <c r="AO42" i="4"/>
  <c r="Z42" i="4" s="1"/>
  <c r="AO38" i="4"/>
  <c r="Z38" i="4" s="1"/>
  <c r="AO34" i="4"/>
  <c r="Z34" i="4" s="1"/>
  <c r="AO30" i="4"/>
  <c r="Z30" i="4" s="1"/>
  <c r="AO26" i="4"/>
  <c r="Z26" i="4" s="1"/>
  <c r="AO22" i="4"/>
  <c r="Z22" i="4" s="1"/>
  <c r="AO18" i="4"/>
  <c r="Z18" i="4" s="1"/>
  <c r="AF10" i="4"/>
  <c r="Q10" i="4" s="1"/>
  <c r="AJ10" i="4"/>
  <c r="U10" i="4" s="1"/>
  <c r="AN10" i="4"/>
  <c r="Y10" i="4" s="1"/>
  <c r="AI11" i="4"/>
  <c r="T11" i="4" s="1"/>
  <c r="AM11" i="4"/>
  <c r="X11" i="4" s="1"/>
  <c r="AQ11" i="4"/>
  <c r="AB11" i="4" s="1"/>
  <c r="AH12" i="4"/>
  <c r="S12" i="4" s="1"/>
  <c r="AL12" i="4"/>
  <c r="W12" i="4" s="1"/>
  <c r="AP12" i="4"/>
  <c r="AA12" i="4" s="1"/>
  <c r="AG13" i="4"/>
  <c r="R13" i="4" s="1"/>
  <c r="AK13" i="4"/>
  <c r="V13" i="4" s="1"/>
  <c r="AO13" i="4"/>
  <c r="Z13" i="4" s="1"/>
  <c r="AF14" i="4"/>
  <c r="Q14" i="4" s="1"/>
  <c r="AJ14" i="4"/>
  <c r="U14" i="4" s="1"/>
  <c r="AN14" i="4"/>
  <c r="Y14" i="4" s="1"/>
  <c r="AI15" i="4"/>
  <c r="T15" i="4" s="1"/>
  <c r="AM15" i="4"/>
  <c r="X15" i="4" s="1"/>
  <c r="AQ15" i="4"/>
  <c r="AB15" i="4" s="1"/>
  <c r="AH16" i="4"/>
  <c r="S16" i="4" s="1"/>
  <c r="AL16" i="4"/>
  <c r="W16" i="4" s="1"/>
  <c r="AP16" i="4"/>
  <c r="AA16" i="4" s="1"/>
  <c r="AJ17" i="4"/>
  <c r="U17" i="4" s="1"/>
  <c r="AO17" i="4"/>
  <c r="Z17" i="4" s="1"/>
  <c r="AF18" i="4"/>
  <c r="Q18" i="4" s="1"/>
  <c r="AL18" i="4"/>
  <c r="W18" i="4" s="1"/>
  <c r="AQ18" i="4"/>
  <c r="AH19" i="4"/>
  <c r="S19" i="4" s="1"/>
  <c r="AP19" i="4"/>
  <c r="AK20" i="4"/>
  <c r="V20" i="4" s="1"/>
  <c r="AK21" i="4"/>
  <c r="V21" i="4" s="1"/>
  <c r="AJ22" i="4"/>
  <c r="U22" i="4" s="1"/>
  <c r="AM23" i="4"/>
  <c r="AL24" i="4"/>
  <c r="W24" i="4" s="1"/>
  <c r="AG25" i="4"/>
  <c r="R25" i="4" s="1"/>
  <c r="AO29" i="4"/>
  <c r="Z29" i="4" s="1"/>
  <c r="AJ30" i="4"/>
  <c r="U30" i="4" s="1"/>
  <c r="AM31" i="4"/>
  <c r="X31" i="4" s="1"/>
  <c r="AL32" i="4"/>
  <c r="W32" i="4" s="1"/>
  <c r="AG33" i="4"/>
  <c r="R33" i="4" s="1"/>
  <c r="AO37" i="4"/>
  <c r="AJ38" i="4"/>
  <c r="U38" i="4" s="1"/>
  <c r="AM39" i="4"/>
  <c r="X39" i="4" s="1"/>
  <c r="AL40" i="4"/>
  <c r="W40" i="4" s="1"/>
  <c r="AG41" i="4"/>
  <c r="AO45" i="4"/>
  <c r="Z45" i="4" s="1"/>
  <c r="AJ46" i="4"/>
  <c r="U46" i="4" s="1"/>
  <c r="AM47" i="4"/>
  <c r="AL48" i="4"/>
  <c r="W48" i="4" s="1"/>
  <c r="AG49" i="4"/>
  <c r="R49" i="4" s="1"/>
  <c r="AO53" i="4"/>
  <c r="Z53" i="4" s="1"/>
  <c r="AJ54" i="4"/>
  <c r="U54" i="4" s="1"/>
  <c r="AM55" i="4"/>
  <c r="X55" i="4" s="1"/>
  <c r="AL56" i="4"/>
  <c r="W56" i="4" s="1"/>
  <c r="AM58" i="4"/>
  <c r="X58" i="4" s="1"/>
  <c r="AF63" i="4"/>
  <c r="Q63" i="4" s="1"/>
  <c r="R70" i="4"/>
  <c r="Y71" i="4"/>
  <c r="AI72" i="4"/>
  <c r="T72" i="4" s="1"/>
  <c r="X72" i="4"/>
  <c r="AQ76" i="4"/>
  <c r="AP77" i="4"/>
  <c r="AH81" i="4"/>
  <c r="S81" i="4" s="1"/>
  <c r="AN83" i="4"/>
  <c r="Y83" i="4" s="1"/>
  <c r="AK86" i="4"/>
  <c r="V86" i="4" s="1"/>
  <c r="AH89" i="4"/>
  <c r="S89" i="4" s="1"/>
  <c r="AG90" i="4"/>
  <c r="R90" i="4" s="1"/>
  <c r="T92" i="4"/>
  <c r="AQ96" i="4"/>
  <c r="T96" i="4"/>
  <c r="S97" i="4"/>
  <c r="AM100" i="4"/>
  <c r="AK102" i="4"/>
  <c r="AI104" i="4"/>
  <c r="T104" i="4" s="1"/>
  <c r="AO114" i="4"/>
  <c r="AF124" i="4"/>
  <c r="Q124" i="4" s="1"/>
  <c r="AF164" i="4"/>
  <c r="R5" i="4" l="1"/>
  <c r="R6" i="4"/>
  <c r="Z5" i="4"/>
  <c r="Q6" i="4"/>
  <c r="Q5" i="4"/>
  <c r="Y6" i="4"/>
  <c r="Y5" i="4"/>
  <c r="X6" i="4"/>
  <c r="X5" i="4"/>
  <c r="U6" i="4"/>
  <c r="U5" i="4"/>
  <c r="T6" i="4"/>
  <c r="T5" i="4"/>
  <c r="AA5" i="4"/>
  <c r="AA6" i="4"/>
  <c r="Z6" i="4"/>
  <c r="W6" i="4"/>
  <c r="W5" i="4"/>
  <c r="AB6" i="4"/>
  <c r="AB5" i="4"/>
  <c r="S5" i="4"/>
  <c r="S6" i="4"/>
  <c r="Z509" i="3" l="1"/>
  <c r="T509" i="3"/>
  <c r="O509" i="3"/>
  <c r="T508" i="3"/>
  <c r="O508" i="3"/>
  <c r="T507" i="3"/>
  <c r="O507" i="3"/>
  <c r="T506" i="3"/>
  <c r="O506" i="3"/>
  <c r="T505" i="3"/>
  <c r="O505" i="3"/>
  <c r="T504" i="3"/>
  <c r="O504" i="3"/>
  <c r="T503" i="3"/>
  <c r="O503" i="3"/>
  <c r="T502" i="3"/>
  <c r="O502" i="3"/>
  <c r="T501" i="3"/>
  <c r="O501" i="3"/>
  <c r="T500" i="3"/>
  <c r="O500" i="3"/>
  <c r="T499" i="3"/>
  <c r="O499" i="3"/>
  <c r="T498" i="3"/>
  <c r="O498" i="3"/>
  <c r="T497" i="3"/>
  <c r="O497" i="3"/>
  <c r="T496" i="3"/>
  <c r="O496" i="3"/>
  <c r="T495" i="3"/>
  <c r="O495" i="3"/>
  <c r="T494" i="3"/>
  <c r="O494" i="3"/>
  <c r="T493" i="3"/>
  <c r="O493" i="3"/>
  <c r="T492" i="3"/>
  <c r="O492" i="3"/>
  <c r="T491" i="3"/>
  <c r="O491" i="3"/>
  <c r="T490" i="3"/>
  <c r="O490" i="3"/>
  <c r="T489" i="3"/>
  <c r="O489" i="3"/>
  <c r="T488" i="3"/>
  <c r="O488" i="3"/>
  <c r="T487" i="3"/>
  <c r="O487" i="3"/>
  <c r="T486" i="3"/>
  <c r="O486" i="3"/>
  <c r="T485" i="3"/>
  <c r="O485" i="3"/>
  <c r="T484" i="3"/>
  <c r="O484" i="3"/>
  <c r="T483" i="3"/>
  <c r="O483" i="3"/>
  <c r="T482" i="3"/>
  <c r="O482" i="3"/>
  <c r="T481" i="3"/>
  <c r="O481" i="3"/>
  <c r="T480" i="3"/>
  <c r="O480" i="3"/>
  <c r="T479" i="3"/>
  <c r="O479" i="3"/>
  <c r="T478" i="3"/>
  <c r="O478" i="3"/>
  <c r="T477" i="3"/>
  <c r="O477" i="3"/>
  <c r="T476" i="3"/>
  <c r="O476" i="3"/>
  <c r="T475" i="3"/>
  <c r="O475" i="3"/>
  <c r="T474" i="3"/>
  <c r="O474" i="3"/>
  <c r="T473" i="3"/>
  <c r="O473" i="3"/>
  <c r="T472" i="3"/>
  <c r="O472" i="3"/>
  <c r="T471" i="3"/>
  <c r="O471" i="3"/>
  <c r="T470" i="3"/>
  <c r="O470" i="3"/>
  <c r="T469" i="3"/>
  <c r="O469" i="3"/>
  <c r="T468" i="3"/>
  <c r="O468" i="3"/>
  <c r="T467" i="3"/>
  <c r="O467" i="3"/>
  <c r="T466" i="3"/>
  <c r="O466" i="3"/>
  <c r="T465" i="3"/>
  <c r="O465" i="3"/>
  <c r="T464" i="3"/>
  <c r="O464" i="3"/>
  <c r="T463" i="3"/>
  <c r="O463" i="3"/>
  <c r="T462" i="3"/>
  <c r="O462" i="3"/>
  <c r="T461" i="3"/>
  <c r="O461" i="3"/>
  <c r="T460" i="3"/>
  <c r="O460" i="3"/>
  <c r="T459" i="3"/>
  <c r="O459" i="3"/>
  <c r="T458" i="3"/>
  <c r="O458" i="3"/>
  <c r="T457" i="3"/>
  <c r="O457" i="3"/>
  <c r="T456" i="3"/>
  <c r="O456" i="3"/>
  <c r="T455" i="3"/>
  <c r="O455" i="3"/>
  <c r="T454" i="3"/>
  <c r="O454" i="3"/>
  <c r="T453" i="3"/>
  <c r="O453" i="3"/>
  <c r="T452" i="3"/>
  <c r="O452" i="3"/>
  <c r="T451" i="3"/>
  <c r="O451" i="3"/>
  <c r="T450" i="3"/>
  <c r="O450" i="3"/>
  <c r="T449" i="3"/>
  <c r="O449" i="3"/>
  <c r="T448" i="3"/>
  <c r="O448" i="3"/>
  <c r="T447" i="3"/>
  <c r="O447" i="3"/>
  <c r="T446" i="3"/>
  <c r="O446" i="3"/>
  <c r="T445" i="3"/>
  <c r="O445" i="3"/>
  <c r="T444" i="3"/>
  <c r="O444" i="3"/>
  <c r="T443" i="3"/>
  <c r="O443" i="3"/>
  <c r="T442" i="3"/>
  <c r="O442" i="3"/>
  <c r="T441" i="3"/>
  <c r="O441" i="3"/>
  <c r="T440" i="3"/>
  <c r="O440" i="3"/>
  <c r="T439" i="3"/>
  <c r="O439" i="3"/>
  <c r="T438" i="3"/>
  <c r="O438" i="3"/>
  <c r="T437" i="3"/>
  <c r="O437" i="3"/>
  <c r="T436" i="3"/>
  <c r="O436" i="3"/>
  <c r="T435" i="3"/>
  <c r="O435" i="3"/>
  <c r="T434" i="3"/>
  <c r="O434" i="3"/>
  <c r="T433" i="3"/>
  <c r="O433" i="3"/>
  <c r="T432" i="3"/>
  <c r="O432" i="3"/>
  <c r="T431" i="3"/>
  <c r="O431" i="3"/>
  <c r="T430" i="3"/>
  <c r="O430" i="3"/>
  <c r="T429" i="3"/>
  <c r="O429" i="3"/>
  <c r="T428" i="3"/>
  <c r="O428" i="3"/>
  <c r="T427" i="3"/>
  <c r="O427" i="3"/>
  <c r="T426" i="3"/>
  <c r="O426" i="3"/>
  <c r="T425" i="3"/>
  <c r="O425" i="3"/>
  <c r="T424" i="3"/>
  <c r="O424" i="3"/>
  <c r="T423" i="3"/>
  <c r="O423" i="3"/>
  <c r="T422" i="3"/>
  <c r="O422" i="3"/>
  <c r="T421" i="3"/>
  <c r="O421" i="3"/>
  <c r="T420" i="3"/>
  <c r="O420" i="3"/>
  <c r="T419" i="3"/>
  <c r="O419" i="3"/>
  <c r="T418" i="3"/>
  <c r="O418" i="3"/>
  <c r="T417" i="3"/>
  <c r="O417" i="3"/>
  <c r="T416" i="3"/>
  <c r="O416" i="3"/>
  <c r="T415" i="3"/>
  <c r="O415" i="3"/>
  <c r="T414" i="3"/>
  <c r="O414" i="3"/>
  <c r="T413" i="3"/>
  <c r="O413" i="3"/>
  <c r="T412" i="3"/>
  <c r="O412" i="3"/>
  <c r="T411" i="3"/>
  <c r="O411" i="3"/>
  <c r="T410" i="3"/>
  <c r="O410" i="3"/>
  <c r="T409" i="3"/>
  <c r="O409" i="3"/>
  <c r="T408" i="3"/>
  <c r="O408" i="3"/>
  <c r="T407" i="3"/>
  <c r="O407" i="3"/>
  <c r="T406" i="3"/>
  <c r="O406" i="3"/>
  <c r="T405" i="3"/>
  <c r="O405" i="3"/>
  <c r="T404" i="3"/>
  <c r="O404" i="3"/>
  <c r="T403" i="3"/>
  <c r="O403" i="3"/>
  <c r="T402" i="3"/>
  <c r="O402" i="3"/>
  <c r="T401" i="3"/>
  <c r="O401" i="3"/>
  <c r="T400" i="3"/>
  <c r="O400" i="3"/>
  <c r="T399" i="3"/>
  <c r="O399" i="3"/>
  <c r="T398" i="3"/>
  <c r="O398" i="3"/>
  <c r="T397" i="3"/>
  <c r="O397" i="3"/>
  <c r="T396" i="3"/>
  <c r="O396" i="3"/>
  <c r="T395" i="3"/>
  <c r="O395" i="3"/>
  <c r="T394" i="3"/>
  <c r="O394" i="3"/>
  <c r="T393" i="3"/>
  <c r="O393" i="3"/>
  <c r="T392" i="3"/>
  <c r="O392" i="3"/>
  <c r="T391" i="3"/>
  <c r="O391" i="3"/>
  <c r="T390" i="3"/>
  <c r="O390" i="3"/>
  <c r="T389" i="3"/>
  <c r="O389" i="3"/>
  <c r="T388" i="3"/>
  <c r="O388" i="3"/>
  <c r="T387" i="3"/>
  <c r="O387" i="3"/>
  <c r="T386" i="3"/>
  <c r="O386" i="3"/>
  <c r="T385" i="3"/>
  <c r="O385" i="3"/>
  <c r="T384" i="3"/>
  <c r="O384" i="3"/>
  <c r="T383" i="3"/>
  <c r="O383" i="3"/>
  <c r="T382" i="3"/>
  <c r="O382" i="3"/>
  <c r="T381" i="3"/>
  <c r="O381" i="3"/>
  <c r="T380" i="3"/>
  <c r="O380" i="3"/>
  <c r="T379" i="3"/>
  <c r="O379" i="3"/>
  <c r="T378" i="3"/>
  <c r="O378" i="3"/>
  <c r="T377" i="3"/>
  <c r="O377" i="3"/>
  <c r="T376" i="3"/>
  <c r="O376" i="3"/>
  <c r="T375" i="3"/>
  <c r="O375" i="3"/>
  <c r="T374" i="3"/>
  <c r="O374" i="3"/>
  <c r="T373" i="3"/>
  <c r="O373" i="3"/>
  <c r="T372" i="3"/>
  <c r="O372" i="3"/>
  <c r="T371" i="3"/>
  <c r="O371" i="3"/>
  <c r="T370" i="3"/>
  <c r="O370" i="3"/>
  <c r="T369" i="3"/>
  <c r="O369" i="3"/>
  <c r="T368" i="3"/>
  <c r="O368" i="3"/>
  <c r="T367" i="3"/>
  <c r="O367" i="3"/>
  <c r="T366" i="3"/>
  <c r="O366" i="3"/>
  <c r="T365" i="3"/>
  <c r="O365" i="3"/>
  <c r="T364" i="3"/>
  <c r="O364" i="3"/>
  <c r="T363" i="3"/>
  <c r="O363" i="3"/>
  <c r="T362" i="3"/>
  <c r="O362" i="3"/>
  <c r="T361" i="3"/>
  <c r="O361" i="3"/>
  <c r="T360" i="3"/>
  <c r="O360" i="3"/>
  <c r="T359" i="3"/>
  <c r="O359" i="3"/>
  <c r="T358" i="3"/>
  <c r="O358" i="3"/>
  <c r="T357" i="3"/>
  <c r="O357" i="3"/>
  <c r="T356" i="3"/>
  <c r="O356" i="3"/>
  <c r="T355" i="3"/>
  <c r="O355" i="3"/>
  <c r="T354" i="3"/>
  <c r="O354" i="3"/>
  <c r="T353" i="3"/>
  <c r="O353" i="3"/>
  <c r="T352" i="3"/>
  <c r="O352" i="3"/>
  <c r="T351" i="3"/>
  <c r="O351" i="3"/>
  <c r="T350" i="3"/>
  <c r="O350" i="3"/>
  <c r="T349" i="3"/>
  <c r="O349" i="3"/>
  <c r="T348" i="3"/>
  <c r="O348" i="3"/>
  <c r="T347" i="3"/>
  <c r="O347" i="3"/>
  <c r="T346" i="3"/>
  <c r="O346" i="3"/>
  <c r="T345" i="3"/>
  <c r="O345" i="3"/>
  <c r="T344" i="3"/>
  <c r="O344" i="3"/>
  <c r="T343" i="3"/>
  <c r="O343" i="3"/>
  <c r="T342" i="3"/>
  <c r="O342" i="3"/>
  <c r="T341" i="3"/>
  <c r="O341" i="3"/>
  <c r="T340" i="3"/>
  <c r="O340" i="3"/>
  <c r="T339" i="3"/>
  <c r="O339" i="3"/>
  <c r="T338" i="3"/>
  <c r="O338" i="3"/>
  <c r="T337" i="3"/>
  <c r="O337" i="3"/>
  <c r="T336" i="3"/>
  <c r="O336" i="3"/>
  <c r="T335" i="3"/>
  <c r="O335" i="3"/>
  <c r="T334" i="3"/>
  <c r="O334" i="3"/>
  <c r="T333" i="3"/>
  <c r="O333" i="3"/>
  <c r="T332" i="3"/>
  <c r="O332" i="3"/>
  <c r="T331" i="3"/>
  <c r="O331" i="3"/>
  <c r="T330" i="3"/>
  <c r="O330" i="3"/>
  <c r="T329" i="3"/>
  <c r="O329" i="3"/>
  <c r="T328" i="3"/>
  <c r="O328" i="3"/>
  <c r="T327" i="3"/>
  <c r="O327" i="3"/>
  <c r="T326" i="3"/>
  <c r="O326" i="3"/>
  <c r="T325" i="3"/>
  <c r="O325" i="3"/>
  <c r="T324" i="3"/>
  <c r="O324" i="3"/>
  <c r="T323" i="3"/>
  <c r="O323" i="3"/>
  <c r="T322" i="3"/>
  <c r="O322" i="3"/>
  <c r="T321" i="3"/>
  <c r="O321" i="3"/>
  <c r="T320" i="3"/>
  <c r="O320" i="3"/>
  <c r="T319" i="3"/>
  <c r="O319" i="3"/>
  <c r="T318" i="3"/>
  <c r="O318" i="3"/>
  <c r="T317" i="3"/>
  <c r="O317" i="3"/>
  <c r="T316" i="3"/>
  <c r="O316" i="3"/>
  <c r="T315" i="3"/>
  <c r="O315" i="3"/>
  <c r="T314" i="3"/>
  <c r="O314" i="3"/>
  <c r="T313" i="3"/>
  <c r="O313" i="3"/>
  <c r="T312" i="3"/>
  <c r="O312" i="3"/>
  <c r="T311" i="3"/>
  <c r="O311" i="3"/>
  <c r="T310" i="3"/>
  <c r="O310" i="3"/>
  <c r="T309" i="3"/>
  <c r="O309" i="3"/>
  <c r="T308" i="3"/>
  <c r="O308" i="3"/>
  <c r="T307" i="3"/>
  <c r="O307" i="3"/>
  <c r="T306" i="3"/>
  <c r="O306" i="3"/>
  <c r="T305" i="3"/>
  <c r="O305" i="3"/>
  <c r="T304" i="3"/>
  <c r="O304" i="3"/>
  <c r="T303" i="3"/>
  <c r="O303" i="3"/>
  <c r="T302" i="3"/>
  <c r="O302" i="3"/>
  <c r="T301" i="3"/>
  <c r="O301" i="3"/>
  <c r="T300" i="3"/>
  <c r="O300" i="3"/>
  <c r="T299" i="3"/>
  <c r="O299" i="3"/>
  <c r="T298" i="3"/>
  <c r="O298" i="3"/>
  <c r="T297" i="3"/>
  <c r="O297" i="3"/>
  <c r="T296" i="3"/>
  <c r="O296" i="3"/>
  <c r="U295" i="3"/>
  <c r="T295" i="3"/>
  <c r="O295" i="3"/>
  <c r="T294" i="3"/>
  <c r="O294" i="3"/>
  <c r="T293" i="3"/>
  <c r="O293" i="3"/>
  <c r="T292" i="3"/>
  <c r="O292" i="3"/>
  <c r="T291" i="3"/>
  <c r="O291" i="3"/>
  <c r="T290" i="3"/>
  <c r="O290" i="3"/>
  <c r="T289" i="3"/>
  <c r="O289" i="3"/>
  <c r="T288" i="3"/>
  <c r="O288" i="3"/>
  <c r="T287" i="3"/>
  <c r="O287" i="3"/>
  <c r="T286" i="3"/>
  <c r="O286" i="3"/>
  <c r="T285" i="3"/>
  <c r="O285" i="3"/>
  <c r="T284" i="3"/>
  <c r="O284" i="3"/>
  <c r="T283" i="3"/>
  <c r="O283" i="3"/>
  <c r="T282" i="3"/>
  <c r="O282" i="3"/>
  <c r="T281" i="3"/>
  <c r="O281" i="3"/>
  <c r="T280" i="3"/>
  <c r="O280" i="3"/>
  <c r="T279" i="3"/>
  <c r="O279" i="3"/>
  <c r="T278" i="3"/>
  <c r="O278" i="3"/>
  <c r="T277" i="3"/>
  <c r="O277" i="3"/>
  <c r="T276" i="3"/>
  <c r="O276" i="3"/>
  <c r="T275" i="3"/>
  <c r="O275" i="3"/>
  <c r="T274" i="3"/>
  <c r="O274" i="3"/>
  <c r="T273" i="3"/>
  <c r="O273" i="3"/>
  <c r="T272" i="3"/>
  <c r="O272" i="3"/>
  <c r="T271" i="3"/>
  <c r="O271" i="3"/>
  <c r="T270" i="3"/>
  <c r="O270" i="3"/>
  <c r="T269" i="3"/>
  <c r="O269" i="3"/>
  <c r="T268" i="3"/>
  <c r="O268" i="3"/>
  <c r="U267" i="3"/>
  <c r="T267" i="3"/>
  <c r="O267" i="3"/>
  <c r="T266" i="3"/>
  <c r="O266" i="3"/>
  <c r="T265" i="3"/>
  <c r="O265" i="3"/>
  <c r="T264" i="3"/>
  <c r="O264" i="3"/>
  <c r="T263" i="3"/>
  <c r="O263" i="3"/>
  <c r="T262" i="3"/>
  <c r="O262" i="3"/>
  <c r="T261" i="3"/>
  <c r="O261" i="3"/>
  <c r="T260" i="3"/>
  <c r="O260" i="3"/>
  <c r="T259" i="3"/>
  <c r="O259" i="3"/>
  <c r="T258" i="3"/>
  <c r="O258" i="3"/>
  <c r="T257" i="3"/>
  <c r="O257" i="3"/>
  <c r="T256" i="3"/>
  <c r="O256" i="3"/>
  <c r="T255" i="3"/>
  <c r="O255" i="3"/>
  <c r="T254" i="3"/>
  <c r="O254" i="3"/>
  <c r="T253" i="3"/>
  <c r="O253" i="3"/>
  <c r="T252" i="3"/>
  <c r="O252" i="3"/>
  <c r="T251" i="3"/>
  <c r="O251" i="3"/>
  <c r="T250" i="3"/>
  <c r="O250" i="3"/>
  <c r="T249" i="3"/>
  <c r="O249" i="3"/>
  <c r="U248" i="3"/>
  <c r="T248" i="3"/>
  <c r="O248" i="3"/>
  <c r="T247" i="3"/>
  <c r="O247" i="3"/>
  <c r="T246" i="3"/>
  <c r="O246" i="3"/>
  <c r="T245" i="3"/>
  <c r="O245" i="3"/>
  <c r="T244" i="3"/>
  <c r="O244" i="3"/>
  <c r="T243" i="3"/>
  <c r="O243" i="3"/>
  <c r="T242" i="3"/>
  <c r="O242" i="3"/>
  <c r="T241" i="3"/>
  <c r="O241" i="3"/>
  <c r="T240" i="3"/>
  <c r="O240" i="3"/>
  <c r="T239" i="3"/>
  <c r="O239" i="3"/>
  <c r="T238" i="3"/>
  <c r="O238" i="3"/>
  <c r="T237" i="3"/>
  <c r="O237" i="3"/>
  <c r="T236" i="3"/>
  <c r="O236" i="3"/>
  <c r="T235" i="3"/>
  <c r="O235" i="3"/>
  <c r="T234" i="3"/>
  <c r="O234" i="3"/>
  <c r="T233" i="3"/>
  <c r="O233" i="3"/>
  <c r="T232" i="3"/>
  <c r="O232" i="3"/>
  <c r="T231" i="3"/>
  <c r="O231" i="3"/>
  <c r="T230" i="3"/>
  <c r="O230" i="3"/>
  <c r="T229" i="3"/>
  <c r="O229" i="3"/>
  <c r="T228" i="3"/>
  <c r="O228" i="3"/>
  <c r="T227" i="3"/>
  <c r="O227" i="3"/>
  <c r="T226" i="3"/>
  <c r="O226" i="3"/>
  <c r="T225" i="3"/>
  <c r="O225" i="3"/>
  <c r="T224" i="3"/>
  <c r="O224" i="3"/>
  <c r="T223" i="3"/>
  <c r="O223" i="3"/>
  <c r="T222" i="3"/>
  <c r="O222" i="3"/>
  <c r="T221" i="3"/>
  <c r="O221" i="3"/>
  <c r="T220" i="3"/>
  <c r="O220" i="3"/>
  <c r="T219" i="3"/>
  <c r="O219" i="3"/>
  <c r="T218" i="3"/>
  <c r="O218" i="3"/>
  <c r="T217" i="3"/>
  <c r="O217" i="3"/>
  <c r="T216" i="3"/>
  <c r="O216" i="3"/>
  <c r="U215" i="3"/>
  <c r="T215" i="3"/>
  <c r="O215" i="3"/>
  <c r="T214" i="3"/>
  <c r="O214" i="3"/>
  <c r="T213" i="3"/>
  <c r="O213" i="3"/>
  <c r="T212" i="3"/>
  <c r="O212" i="3"/>
  <c r="T211" i="3"/>
  <c r="O211" i="3"/>
  <c r="T210" i="3"/>
  <c r="O210" i="3"/>
  <c r="T209" i="3"/>
  <c r="O209" i="3"/>
  <c r="T208" i="3"/>
  <c r="O208" i="3"/>
  <c r="T207" i="3"/>
  <c r="O207" i="3"/>
  <c r="T206" i="3"/>
  <c r="O206" i="3"/>
  <c r="T205" i="3"/>
  <c r="O205" i="3"/>
  <c r="T204" i="3"/>
  <c r="O204" i="3"/>
  <c r="T203" i="3"/>
  <c r="O203" i="3"/>
  <c r="T202" i="3"/>
  <c r="O202" i="3"/>
  <c r="T201" i="3"/>
  <c r="O201" i="3"/>
  <c r="T200" i="3"/>
  <c r="O200" i="3"/>
  <c r="T199" i="3"/>
  <c r="O199" i="3"/>
  <c r="T198" i="3"/>
  <c r="O198" i="3"/>
  <c r="T197" i="3"/>
  <c r="O197" i="3"/>
  <c r="T196" i="3"/>
  <c r="O196" i="3"/>
  <c r="T195" i="3"/>
  <c r="O195" i="3"/>
  <c r="T194" i="3"/>
  <c r="O194" i="3"/>
  <c r="T193" i="3"/>
  <c r="O193" i="3"/>
  <c r="T192" i="3"/>
  <c r="O192" i="3"/>
  <c r="T191" i="3"/>
  <c r="O191" i="3"/>
  <c r="T190" i="3"/>
  <c r="O190" i="3"/>
  <c r="T189" i="3"/>
  <c r="O189" i="3"/>
  <c r="T188" i="3"/>
  <c r="O188" i="3"/>
  <c r="T187" i="3"/>
  <c r="O187" i="3"/>
  <c r="T186" i="3"/>
  <c r="O186" i="3"/>
  <c r="T185" i="3"/>
  <c r="O185" i="3"/>
  <c r="T184" i="3"/>
  <c r="O184" i="3"/>
  <c r="T183" i="3"/>
  <c r="O183" i="3"/>
  <c r="T182" i="3"/>
  <c r="O182" i="3"/>
  <c r="T181" i="3"/>
  <c r="O181" i="3"/>
  <c r="T180" i="3"/>
  <c r="O180" i="3"/>
  <c r="U179" i="3"/>
  <c r="T179" i="3"/>
  <c r="O179" i="3"/>
  <c r="T178" i="3"/>
  <c r="O178" i="3"/>
  <c r="T177" i="3"/>
  <c r="O177" i="3"/>
  <c r="T176" i="3"/>
  <c r="O176" i="3"/>
  <c r="T175" i="3"/>
  <c r="O175" i="3"/>
  <c r="T174" i="3"/>
  <c r="O174" i="3"/>
  <c r="T173" i="3"/>
  <c r="O173" i="3"/>
  <c r="T172" i="3"/>
  <c r="O172" i="3"/>
  <c r="T171" i="3"/>
  <c r="O171" i="3"/>
  <c r="T170" i="3"/>
  <c r="O170" i="3"/>
  <c r="T169" i="3"/>
  <c r="O169" i="3"/>
  <c r="T168" i="3"/>
  <c r="O168" i="3"/>
  <c r="T167" i="3"/>
  <c r="O167" i="3"/>
  <c r="T166" i="3"/>
  <c r="O166" i="3"/>
  <c r="T165" i="3"/>
  <c r="O165" i="3"/>
  <c r="T164" i="3"/>
  <c r="O164" i="3"/>
  <c r="T163" i="3"/>
  <c r="O163" i="3"/>
  <c r="T162" i="3"/>
  <c r="O162" i="3"/>
  <c r="T161" i="3"/>
  <c r="O161" i="3"/>
  <c r="T160" i="3"/>
  <c r="O160" i="3"/>
  <c r="T159" i="3"/>
  <c r="O159" i="3"/>
  <c r="T158" i="3"/>
  <c r="O158" i="3"/>
  <c r="T157" i="3"/>
  <c r="O157" i="3"/>
  <c r="T156" i="3"/>
  <c r="O156" i="3"/>
  <c r="T155" i="3"/>
  <c r="O155" i="3"/>
  <c r="T154" i="3"/>
  <c r="O154" i="3"/>
  <c r="T153" i="3"/>
  <c r="O153" i="3"/>
  <c r="T152" i="3"/>
  <c r="O152" i="3"/>
  <c r="T151" i="3"/>
  <c r="O151" i="3"/>
  <c r="T150" i="3"/>
  <c r="O150" i="3"/>
  <c r="T149" i="3"/>
  <c r="O149" i="3"/>
  <c r="T148" i="3"/>
  <c r="O148" i="3"/>
  <c r="T147" i="3"/>
  <c r="O147" i="3"/>
  <c r="T146" i="3"/>
  <c r="O146" i="3"/>
  <c r="T145" i="3"/>
  <c r="O145" i="3"/>
  <c r="T144" i="3"/>
  <c r="O144" i="3"/>
  <c r="T143" i="3"/>
  <c r="O143" i="3"/>
  <c r="T142" i="3"/>
  <c r="O142" i="3"/>
  <c r="T141" i="3"/>
  <c r="O141" i="3"/>
  <c r="T140" i="3"/>
  <c r="O140" i="3"/>
  <c r="T139" i="3"/>
  <c r="O139" i="3"/>
  <c r="T138" i="3"/>
  <c r="O138" i="3"/>
  <c r="T137" i="3"/>
  <c r="O137" i="3"/>
  <c r="T136" i="3"/>
  <c r="O136" i="3"/>
  <c r="T135" i="3"/>
  <c r="O135" i="3"/>
  <c r="T134" i="3"/>
  <c r="O134" i="3"/>
  <c r="T133" i="3"/>
  <c r="O133" i="3"/>
  <c r="T132" i="3"/>
  <c r="O132" i="3"/>
  <c r="T131" i="3"/>
  <c r="O131" i="3"/>
  <c r="T130" i="3"/>
  <c r="O130" i="3"/>
  <c r="T129" i="3"/>
  <c r="O129" i="3"/>
  <c r="T128" i="3"/>
  <c r="O128" i="3"/>
  <c r="T127" i="3"/>
  <c r="O127" i="3"/>
  <c r="T126" i="3"/>
  <c r="O126" i="3"/>
  <c r="T125" i="3"/>
  <c r="O125" i="3"/>
  <c r="T124" i="3"/>
  <c r="O124" i="3"/>
  <c r="T123" i="3"/>
  <c r="O123" i="3"/>
  <c r="T122" i="3"/>
  <c r="O122" i="3"/>
  <c r="T121" i="3"/>
  <c r="O121" i="3"/>
  <c r="T120" i="3"/>
  <c r="O120" i="3"/>
  <c r="T119" i="3"/>
  <c r="O119" i="3"/>
  <c r="T118" i="3"/>
  <c r="O118" i="3"/>
  <c r="T117" i="3"/>
  <c r="O117" i="3"/>
  <c r="T116" i="3"/>
  <c r="O116" i="3"/>
  <c r="T115" i="3"/>
  <c r="O115" i="3"/>
  <c r="T114" i="3"/>
  <c r="O114" i="3"/>
  <c r="T113" i="3"/>
  <c r="O113" i="3"/>
  <c r="T112" i="3"/>
  <c r="O112" i="3"/>
  <c r="T111" i="3"/>
  <c r="O111" i="3"/>
  <c r="T110" i="3"/>
  <c r="O110" i="3"/>
  <c r="T109" i="3"/>
  <c r="O109" i="3"/>
  <c r="T108" i="3"/>
  <c r="O108" i="3"/>
  <c r="T107" i="3"/>
  <c r="O107" i="3"/>
  <c r="T106" i="3"/>
  <c r="O106" i="3"/>
  <c r="T105" i="3"/>
  <c r="O105" i="3"/>
  <c r="T104" i="3"/>
  <c r="O104" i="3"/>
  <c r="T103" i="3"/>
  <c r="O103" i="3"/>
  <c r="T102" i="3"/>
  <c r="O102" i="3"/>
  <c r="T101" i="3"/>
  <c r="O101" i="3"/>
  <c r="T100" i="3"/>
  <c r="O100" i="3"/>
  <c r="T99" i="3"/>
  <c r="O99" i="3"/>
  <c r="T98" i="3"/>
  <c r="O98" i="3"/>
  <c r="T97" i="3"/>
  <c r="O97" i="3"/>
  <c r="T96" i="3"/>
  <c r="O96" i="3"/>
  <c r="T95" i="3"/>
  <c r="O95" i="3"/>
  <c r="T94" i="3"/>
  <c r="O94" i="3"/>
  <c r="T93" i="3"/>
  <c r="O93" i="3"/>
  <c r="T92" i="3"/>
  <c r="O92" i="3"/>
  <c r="T91" i="3"/>
  <c r="O91" i="3"/>
  <c r="T90" i="3"/>
  <c r="O90" i="3"/>
  <c r="T89" i="3"/>
  <c r="O89" i="3"/>
  <c r="T88" i="3"/>
  <c r="O88" i="3"/>
  <c r="T87" i="3"/>
  <c r="O87" i="3"/>
  <c r="T86" i="3"/>
  <c r="O86" i="3"/>
  <c r="U85" i="3"/>
  <c r="T85" i="3"/>
  <c r="O85" i="3"/>
  <c r="T84" i="3"/>
  <c r="O84" i="3"/>
  <c r="T83" i="3"/>
  <c r="O83" i="3"/>
  <c r="T82" i="3"/>
  <c r="O82" i="3"/>
  <c r="U81" i="3"/>
  <c r="T81" i="3"/>
  <c r="O81" i="3"/>
  <c r="T80" i="3"/>
  <c r="O80" i="3"/>
  <c r="T79" i="3"/>
  <c r="O79" i="3"/>
  <c r="T78" i="3"/>
  <c r="O78" i="3"/>
  <c r="U77" i="3"/>
  <c r="T77" i="3"/>
  <c r="O77" i="3"/>
  <c r="T76" i="3"/>
  <c r="O76" i="3"/>
  <c r="T75" i="3"/>
  <c r="O75" i="3"/>
  <c r="T74" i="3"/>
  <c r="O74" i="3"/>
  <c r="U73" i="3"/>
  <c r="T73" i="3"/>
  <c r="O73" i="3"/>
  <c r="T72" i="3"/>
  <c r="O72" i="3"/>
  <c r="T71" i="3"/>
  <c r="O71" i="3"/>
  <c r="T70" i="3"/>
  <c r="O70" i="3"/>
  <c r="U69" i="3"/>
  <c r="T69" i="3"/>
  <c r="O69" i="3"/>
  <c r="T68" i="3"/>
  <c r="O68" i="3"/>
  <c r="T67" i="3"/>
  <c r="O67" i="3"/>
  <c r="T66" i="3"/>
  <c r="O66" i="3"/>
  <c r="U65" i="3"/>
  <c r="T65" i="3"/>
  <c r="O65" i="3"/>
  <c r="T64" i="3"/>
  <c r="O64" i="3"/>
  <c r="T63" i="3"/>
  <c r="O63" i="3"/>
  <c r="T62" i="3"/>
  <c r="O62" i="3"/>
  <c r="U61" i="3"/>
  <c r="T61" i="3"/>
  <c r="O61" i="3"/>
  <c r="T60" i="3"/>
  <c r="O60" i="3"/>
  <c r="T59" i="3"/>
  <c r="O59" i="3"/>
  <c r="T58" i="3"/>
  <c r="O58" i="3"/>
  <c r="U57" i="3"/>
  <c r="T57" i="3"/>
  <c r="O57" i="3"/>
  <c r="T56" i="3"/>
  <c r="O56" i="3"/>
  <c r="T55" i="3"/>
  <c r="O55" i="3"/>
  <c r="T54" i="3"/>
  <c r="O54" i="3"/>
  <c r="U53" i="3"/>
  <c r="T53" i="3"/>
  <c r="O53" i="3"/>
  <c r="T52" i="3"/>
  <c r="O52" i="3"/>
  <c r="T51" i="3"/>
  <c r="O51" i="3"/>
  <c r="T50" i="3"/>
  <c r="O50" i="3"/>
  <c r="U49" i="3"/>
  <c r="T49" i="3"/>
  <c r="O49" i="3"/>
  <c r="T48" i="3"/>
  <c r="O48" i="3"/>
  <c r="T47" i="3"/>
  <c r="O47" i="3"/>
  <c r="T46" i="3"/>
  <c r="O46" i="3"/>
  <c r="U45" i="3"/>
  <c r="T45" i="3"/>
  <c r="O45" i="3"/>
  <c r="T44" i="3"/>
  <c r="O44" i="3"/>
  <c r="T43" i="3"/>
  <c r="O43" i="3"/>
  <c r="T42" i="3"/>
  <c r="O42" i="3"/>
  <c r="U41" i="3"/>
  <c r="T41" i="3"/>
  <c r="O41" i="3"/>
  <c r="T40" i="3"/>
  <c r="O40" i="3"/>
  <c r="T39" i="3"/>
  <c r="O39" i="3"/>
  <c r="T38" i="3"/>
  <c r="O38" i="3"/>
  <c r="U37" i="3"/>
  <c r="T37" i="3"/>
  <c r="O37" i="3"/>
  <c r="T36" i="3"/>
  <c r="O36" i="3"/>
  <c r="T35" i="3"/>
  <c r="O35" i="3"/>
  <c r="T34" i="3"/>
  <c r="O34" i="3"/>
  <c r="T33" i="3"/>
  <c r="O33" i="3"/>
  <c r="U32" i="3"/>
  <c r="T32" i="3"/>
  <c r="O32" i="3"/>
  <c r="T31" i="3"/>
  <c r="O31" i="3"/>
  <c r="T30" i="3"/>
  <c r="O30" i="3"/>
  <c r="T29" i="3"/>
  <c r="O29" i="3"/>
  <c r="T28" i="3"/>
  <c r="O28" i="3"/>
  <c r="T27" i="3"/>
  <c r="O27" i="3"/>
  <c r="G27" i="3"/>
  <c r="T26" i="3"/>
  <c r="O26" i="3"/>
  <c r="G26" i="3"/>
  <c r="T25" i="3"/>
  <c r="O25" i="3"/>
  <c r="T24" i="3"/>
  <c r="O24" i="3"/>
  <c r="T23" i="3"/>
  <c r="O23" i="3"/>
  <c r="U22" i="3"/>
  <c r="T22" i="3"/>
  <c r="O22" i="3"/>
  <c r="U21" i="3"/>
  <c r="T21" i="3"/>
  <c r="O21" i="3"/>
  <c r="U20" i="3"/>
  <c r="T20" i="3"/>
  <c r="O20" i="3"/>
  <c r="U19" i="3"/>
  <c r="T19" i="3"/>
  <c r="O19" i="3"/>
  <c r="U18" i="3"/>
  <c r="T18" i="3"/>
  <c r="O18" i="3"/>
  <c r="U17" i="3"/>
  <c r="T17" i="3"/>
  <c r="O17" i="3"/>
  <c r="T16" i="3"/>
  <c r="O16" i="3"/>
  <c r="T15" i="3"/>
  <c r="O15" i="3"/>
  <c r="T14" i="3"/>
  <c r="O14" i="3"/>
  <c r="G14" i="3"/>
  <c r="F14" i="3"/>
  <c r="T13" i="3"/>
  <c r="O13" i="3"/>
  <c r="T12" i="3"/>
  <c r="O12" i="3"/>
  <c r="G12" i="3"/>
  <c r="F12" i="3"/>
  <c r="T11" i="3"/>
  <c r="O11" i="3"/>
  <c r="G11" i="3"/>
  <c r="F11" i="3"/>
  <c r="T10" i="3"/>
  <c r="O10" i="3"/>
  <c r="G10" i="3"/>
  <c r="F10" i="3"/>
  <c r="T9" i="3"/>
  <c r="K7" i="3"/>
  <c r="G21" i="3" s="1"/>
  <c r="K6" i="3"/>
  <c r="G19" i="3" s="1"/>
  <c r="K5" i="3"/>
  <c r="U327" i="3" s="1"/>
  <c r="O4" i="3"/>
  <c r="L4" i="3"/>
  <c r="K4" i="3"/>
  <c r="O6" i="3" s="1"/>
  <c r="O7" i="3" s="1"/>
  <c r="P7" i="3" s="1"/>
  <c r="G29" i="3" s="1"/>
  <c r="O3" i="3"/>
  <c r="O5" i="3" s="1"/>
  <c r="R3" i="3" s="1"/>
  <c r="G31" i="3" s="1"/>
  <c r="L3" i="3"/>
  <c r="K3" i="3"/>
  <c r="E8" i="3" s="1"/>
  <c r="L2" i="3"/>
  <c r="K2" i="3"/>
  <c r="W327" i="3" l="1"/>
  <c r="V327" i="3"/>
  <c r="P327" i="3" s="1"/>
  <c r="X327" i="3"/>
  <c r="G28" i="3"/>
  <c r="X37" i="3"/>
  <c r="W37" i="3"/>
  <c r="V37" i="3"/>
  <c r="P37" i="3" s="1"/>
  <c r="X17" i="3"/>
  <c r="W17" i="3"/>
  <c r="V17" i="3"/>
  <c r="P17" i="3" s="1"/>
  <c r="W18" i="3"/>
  <c r="X18" i="3" s="1"/>
  <c r="V18" i="3"/>
  <c r="P18" i="3" s="1"/>
  <c r="W19" i="3"/>
  <c r="X19" i="3" s="1"/>
  <c r="V19" i="3"/>
  <c r="P19" i="3" s="1"/>
  <c r="X20" i="3"/>
  <c r="W20" i="3"/>
  <c r="V20" i="3"/>
  <c r="P20" i="3" s="1"/>
  <c r="X21" i="3"/>
  <c r="W21" i="3"/>
  <c r="V21" i="3"/>
  <c r="P21" i="3" s="1"/>
  <c r="W22" i="3"/>
  <c r="X22" i="3" s="1"/>
  <c r="V22" i="3"/>
  <c r="P22" i="3" s="1"/>
  <c r="X41" i="3"/>
  <c r="W41" i="3"/>
  <c r="V41" i="3"/>
  <c r="P41" i="3" s="1"/>
  <c r="X57" i="3"/>
  <c r="W57" i="3"/>
  <c r="V57" i="3"/>
  <c r="P57" i="3" s="1"/>
  <c r="X73" i="3"/>
  <c r="W73" i="3"/>
  <c r="V73" i="3"/>
  <c r="P73" i="3" s="1"/>
  <c r="V179" i="3"/>
  <c r="P179" i="3" s="1"/>
  <c r="X179" i="3"/>
  <c r="W179" i="3"/>
  <c r="W295" i="3"/>
  <c r="V295" i="3"/>
  <c r="P295" i="3" s="1"/>
  <c r="X295" i="3"/>
  <c r="X49" i="3"/>
  <c r="W49" i="3"/>
  <c r="V49" i="3"/>
  <c r="P49" i="3" s="1"/>
  <c r="X65" i="3"/>
  <c r="W65" i="3"/>
  <c r="V65" i="3"/>
  <c r="P65" i="3" s="1"/>
  <c r="X81" i="3"/>
  <c r="W81" i="3"/>
  <c r="V81" i="3"/>
  <c r="P81" i="3" s="1"/>
  <c r="X53" i="3"/>
  <c r="W53" i="3"/>
  <c r="V53" i="3"/>
  <c r="P53" i="3" s="1"/>
  <c r="X69" i="3"/>
  <c r="W69" i="3"/>
  <c r="V69" i="3"/>
  <c r="P69" i="3" s="1"/>
  <c r="X85" i="3"/>
  <c r="W85" i="3"/>
  <c r="V85" i="3"/>
  <c r="P85" i="3" s="1"/>
  <c r="W32" i="3"/>
  <c r="X32" i="3" s="1"/>
  <c r="V32" i="3"/>
  <c r="P32" i="3" s="1"/>
  <c r="X45" i="3"/>
  <c r="W45" i="3"/>
  <c r="V45" i="3"/>
  <c r="P45" i="3" s="1"/>
  <c r="X61" i="3"/>
  <c r="W61" i="3"/>
  <c r="V61" i="3"/>
  <c r="P61" i="3" s="1"/>
  <c r="X77" i="3"/>
  <c r="W77" i="3"/>
  <c r="V77" i="3"/>
  <c r="P77" i="3" s="1"/>
  <c r="W215" i="3"/>
  <c r="X215" i="3"/>
  <c r="V215" i="3"/>
  <c r="P215" i="3" s="1"/>
  <c r="U10" i="3"/>
  <c r="U16" i="3"/>
  <c r="U23" i="3"/>
  <c r="U25" i="3"/>
  <c r="U26" i="3"/>
  <c r="U27" i="3"/>
  <c r="U28" i="3"/>
  <c r="U29" i="3"/>
  <c r="U30" i="3"/>
  <c r="U31" i="3"/>
  <c r="U36" i="3"/>
  <c r="U40" i="3"/>
  <c r="U44" i="3"/>
  <c r="U48" i="3"/>
  <c r="U52" i="3"/>
  <c r="U56" i="3"/>
  <c r="U60" i="3"/>
  <c r="U64" i="3"/>
  <c r="U68" i="3"/>
  <c r="U72" i="3"/>
  <c r="U76" i="3"/>
  <c r="U80" i="3"/>
  <c r="U84" i="3"/>
  <c r="U86" i="3"/>
  <c r="U89" i="3"/>
  <c r="U94" i="3"/>
  <c r="U97" i="3"/>
  <c r="U102" i="3"/>
  <c r="U105" i="3"/>
  <c r="U110" i="3"/>
  <c r="U113" i="3"/>
  <c r="U118" i="3"/>
  <c r="U121" i="3"/>
  <c r="U126" i="3"/>
  <c r="U129" i="3"/>
  <c r="U134" i="3"/>
  <c r="U137" i="3"/>
  <c r="U142" i="3"/>
  <c r="U145" i="3"/>
  <c r="U150" i="3"/>
  <c r="U153" i="3"/>
  <c r="U158" i="3"/>
  <c r="U161" i="3"/>
  <c r="U166" i="3"/>
  <c r="U169" i="3"/>
  <c r="U174" i="3"/>
  <c r="U177" i="3"/>
  <c r="U180" i="3"/>
  <c r="U207" i="3"/>
  <c r="U208" i="3"/>
  <c r="U264" i="3"/>
  <c r="U283" i="3"/>
  <c r="U300" i="3"/>
  <c r="X248" i="3"/>
  <c r="W248" i="3"/>
  <c r="V248" i="3"/>
  <c r="P248" i="3" s="1"/>
  <c r="W267" i="3"/>
  <c r="V267" i="3"/>
  <c r="P267" i="3" s="1"/>
  <c r="X267" i="3"/>
  <c r="U507" i="3"/>
  <c r="U503" i="3"/>
  <c r="U499" i="3"/>
  <c r="U495" i="3"/>
  <c r="U491" i="3"/>
  <c r="U487" i="3"/>
  <c r="U483" i="3"/>
  <c r="U479" i="3"/>
  <c r="U475" i="3"/>
  <c r="U508" i="3"/>
  <c r="U504" i="3"/>
  <c r="U500" i="3"/>
  <c r="U496" i="3"/>
  <c r="U492" i="3"/>
  <c r="U488" i="3"/>
  <c r="U484" i="3"/>
  <c r="U480" i="3"/>
  <c r="U476" i="3"/>
  <c r="U469" i="3"/>
  <c r="U465" i="3"/>
  <c r="U461" i="3"/>
  <c r="U457" i="3"/>
  <c r="U453" i="3"/>
  <c r="U505" i="3"/>
  <c r="U502" i="3"/>
  <c r="U497" i="3"/>
  <c r="U494" i="3"/>
  <c r="U489" i="3"/>
  <c r="U486" i="3"/>
  <c r="U481" i="3"/>
  <c r="U478" i="3"/>
  <c r="U474" i="3"/>
  <c r="U470" i="3"/>
  <c r="U466" i="3"/>
  <c r="U462" i="3"/>
  <c r="U458" i="3"/>
  <c r="U454" i="3"/>
  <c r="U506" i="3"/>
  <c r="U501" i="3"/>
  <c r="U490" i="3"/>
  <c r="U485" i="3"/>
  <c r="U472" i="3"/>
  <c r="U467" i="3"/>
  <c r="U464" i="3"/>
  <c r="U459" i="3"/>
  <c r="U456" i="3"/>
  <c r="U451" i="3"/>
  <c r="U447" i="3"/>
  <c r="U443" i="3"/>
  <c r="U439" i="3"/>
  <c r="U435" i="3"/>
  <c r="U431" i="3"/>
  <c r="U427" i="3"/>
  <c r="U423" i="3"/>
  <c r="U419" i="3"/>
  <c r="U415" i="3"/>
  <c r="U411" i="3"/>
  <c r="U407" i="3"/>
  <c r="U403" i="3"/>
  <c r="U399" i="3"/>
  <c r="U452" i="3"/>
  <c r="U448" i="3"/>
  <c r="U444" i="3"/>
  <c r="U440" i="3"/>
  <c r="U436" i="3"/>
  <c r="U432" i="3"/>
  <c r="U428" i="3"/>
  <c r="U424" i="3"/>
  <c r="U420" i="3"/>
  <c r="U416" i="3"/>
  <c r="U412" i="3"/>
  <c r="U408" i="3"/>
  <c r="U404" i="3"/>
  <c r="U400" i="3"/>
  <c r="U450" i="3"/>
  <c r="U445" i="3"/>
  <c r="U442" i="3"/>
  <c r="U437" i="3"/>
  <c r="U434" i="3"/>
  <c r="U429" i="3"/>
  <c r="U426" i="3"/>
  <c r="U421" i="3"/>
  <c r="U418" i="3"/>
  <c r="U413" i="3"/>
  <c r="U410" i="3"/>
  <c r="U405" i="3"/>
  <c r="U402" i="3"/>
  <c r="U394" i="3"/>
  <c r="U390" i="3"/>
  <c r="U386" i="3"/>
  <c r="U382" i="3"/>
  <c r="U378" i="3"/>
  <c r="U374" i="3"/>
  <c r="U370" i="3"/>
  <c r="U366" i="3"/>
  <c r="U362" i="3"/>
  <c r="U509" i="3"/>
  <c r="U498" i="3"/>
  <c r="U477" i="3"/>
  <c r="U463" i="3"/>
  <c r="U460" i="3"/>
  <c r="U398" i="3"/>
  <c r="U395" i="3"/>
  <c r="U391" i="3"/>
  <c r="U387" i="3"/>
  <c r="U383" i="3"/>
  <c r="U379" i="3"/>
  <c r="U375" i="3"/>
  <c r="U371" i="3"/>
  <c r="U367" i="3"/>
  <c r="U363" i="3"/>
  <c r="U471" i="3"/>
  <c r="U468" i="3"/>
  <c r="U449" i="3"/>
  <c r="U446" i="3"/>
  <c r="U433" i="3"/>
  <c r="U430" i="3"/>
  <c r="U417" i="3"/>
  <c r="U414" i="3"/>
  <c r="U401" i="3"/>
  <c r="U397" i="3"/>
  <c r="U360" i="3"/>
  <c r="U358" i="3"/>
  <c r="U354" i="3"/>
  <c r="U350" i="3"/>
  <c r="U346" i="3"/>
  <c r="U342" i="3"/>
  <c r="U493" i="3"/>
  <c r="U473" i="3"/>
  <c r="U396" i="3"/>
  <c r="U393" i="3"/>
  <c r="U388" i="3"/>
  <c r="U385" i="3"/>
  <c r="U380" i="3"/>
  <c r="U377" i="3"/>
  <c r="U372" i="3"/>
  <c r="U369" i="3"/>
  <c r="U364" i="3"/>
  <c r="U361" i="3"/>
  <c r="U359" i="3"/>
  <c r="U355" i="3"/>
  <c r="U351" i="3"/>
  <c r="U482" i="3"/>
  <c r="U455" i="3"/>
  <c r="U441" i="3"/>
  <c r="U438" i="3"/>
  <c r="U425" i="3"/>
  <c r="U422" i="3"/>
  <c r="U409" i="3"/>
  <c r="U406" i="3"/>
  <c r="U389" i="3"/>
  <c r="U384" i="3"/>
  <c r="U341" i="3"/>
  <c r="U337" i="3"/>
  <c r="U333" i="3"/>
  <c r="U329" i="3"/>
  <c r="U325" i="3"/>
  <c r="U321" i="3"/>
  <c r="U317" i="3"/>
  <c r="U313" i="3"/>
  <c r="U309" i="3"/>
  <c r="U305" i="3"/>
  <c r="U301" i="3"/>
  <c r="U297" i="3"/>
  <c r="U293" i="3"/>
  <c r="U289" i="3"/>
  <c r="U285" i="3"/>
  <c r="U281" i="3"/>
  <c r="U277" i="3"/>
  <c r="U273" i="3"/>
  <c r="U269" i="3"/>
  <c r="U265" i="3"/>
  <c r="U261" i="3"/>
  <c r="U257" i="3"/>
  <c r="U253" i="3"/>
  <c r="U249" i="3"/>
  <c r="U245" i="3"/>
  <c r="U241" i="3"/>
  <c r="U237" i="3"/>
  <c r="U233" i="3"/>
  <c r="U229" i="3"/>
  <c r="U225" i="3"/>
  <c r="U221" i="3"/>
  <c r="U217" i="3"/>
  <c r="U213" i="3"/>
  <c r="U381" i="3"/>
  <c r="U376" i="3"/>
  <c r="U356" i="3"/>
  <c r="U353" i="3"/>
  <c r="U345" i="3"/>
  <c r="U338" i="3"/>
  <c r="U334" i="3"/>
  <c r="U330" i="3"/>
  <c r="U326" i="3"/>
  <c r="U322" i="3"/>
  <c r="U318" i="3"/>
  <c r="U314" i="3"/>
  <c r="U310" i="3"/>
  <c r="U306" i="3"/>
  <c r="U302" i="3"/>
  <c r="U298" i="3"/>
  <c r="U294" i="3"/>
  <c r="U290" i="3"/>
  <c r="U286" i="3"/>
  <c r="U282" i="3"/>
  <c r="U278" i="3"/>
  <c r="U274" i="3"/>
  <c r="U270" i="3"/>
  <c r="U266" i="3"/>
  <c r="U262" i="3"/>
  <c r="U258" i="3"/>
  <c r="U254" i="3"/>
  <c r="U250" i="3"/>
  <c r="U246" i="3"/>
  <c r="U242" i="3"/>
  <c r="U238" i="3"/>
  <c r="U234" i="3"/>
  <c r="U392" i="3"/>
  <c r="U373" i="3"/>
  <c r="U365" i="3"/>
  <c r="U347" i="3"/>
  <c r="U344" i="3"/>
  <c r="U228" i="3"/>
  <c r="U223" i="3"/>
  <c r="U222" i="3"/>
  <c r="U212" i="3"/>
  <c r="U206" i="3"/>
  <c r="U202" i="3"/>
  <c r="U198" i="3"/>
  <c r="U194" i="3"/>
  <c r="U190" i="3"/>
  <c r="U186" i="3"/>
  <c r="U182" i="3"/>
  <c r="U178" i="3"/>
  <c r="U368" i="3"/>
  <c r="U343" i="3"/>
  <c r="U339" i="3"/>
  <c r="U336" i="3"/>
  <c r="U331" i="3"/>
  <c r="U328" i="3"/>
  <c r="U323" i="3"/>
  <c r="U320" i="3"/>
  <c r="U315" i="3"/>
  <c r="U312" i="3"/>
  <c r="U307" i="3"/>
  <c r="U304" i="3"/>
  <c r="U299" i="3"/>
  <c r="U296" i="3"/>
  <c r="U291" i="3"/>
  <c r="U288" i="3"/>
  <c r="U357" i="3"/>
  <c r="U352" i="3"/>
  <c r="U349" i="3"/>
  <c r="U230" i="3"/>
  <c r="U220" i="3"/>
  <c r="U324" i="3"/>
  <c r="U319" i="3"/>
  <c r="U292" i="3"/>
  <c r="U287" i="3"/>
  <c r="U279" i="3"/>
  <c r="U276" i="3"/>
  <c r="U263" i="3"/>
  <c r="U260" i="3"/>
  <c r="U247" i="3"/>
  <c r="U244" i="3"/>
  <c r="U231" i="3"/>
  <c r="U227" i="3"/>
  <c r="U216" i="3"/>
  <c r="U201" i="3"/>
  <c r="U196" i="3"/>
  <c r="U195" i="3"/>
  <c r="U185" i="3"/>
  <c r="U316" i="3"/>
  <c r="U311" i="3"/>
  <c r="U275" i="3"/>
  <c r="U272" i="3"/>
  <c r="U259" i="3"/>
  <c r="U256" i="3"/>
  <c r="U243" i="3"/>
  <c r="U240" i="3"/>
  <c r="U218" i="3"/>
  <c r="U214" i="3"/>
  <c r="U210" i="3"/>
  <c r="U205" i="3"/>
  <c r="U200" i="3"/>
  <c r="U199" i="3"/>
  <c r="U189" i="3"/>
  <c r="U184" i="3"/>
  <c r="U183" i="3"/>
  <c r="U175" i="3"/>
  <c r="U171" i="3"/>
  <c r="U167" i="3"/>
  <c r="U163" i="3"/>
  <c r="U159" i="3"/>
  <c r="U155" i="3"/>
  <c r="U151" i="3"/>
  <c r="U147" i="3"/>
  <c r="U143" i="3"/>
  <c r="U139" i="3"/>
  <c r="U135" i="3"/>
  <c r="U131" i="3"/>
  <c r="U127" i="3"/>
  <c r="U123" i="3"/>
  <c r="U119" i="3"/>
  <c r="U115" i="3"/>
  <c r="U111" i="3"/>
  <c r="U107" i="3"/>
  <c r="U103" i="3"/>
  <c r="U99" i="3"/>
  <c r="U95" i="3"/>
  <c r="U91" i="3"/>
  <c r="U87" i="3"/>
  <c r="U340" i="3"/>
  <c r="U335" i="3"/>
  <c r="U308" i="3"/>
  <c r="U303" i="3"/>
  <c r="U284" i="3"/>
  <c r="U271" i="3"/>
  <c r="U268" i="3"/>
  <c r="U255" i="3"/>
  <c r="U252" i="3"/>
  <c r="U239" i="3"/>
  <c r="U236" i="3"/>
  <c r="U226" i="3"/>
  <c r="U224" i="3"/>
  <c r="U211" i="3"/>
  <c r="U209" i="3"/>
  <c r="U204" i="3"/>
  <c r="U203" i="3"/>
  <c r="U193" i="3"/>
  <c r="U188" i="3"/>
  <c r="U187" i="3"/>
  <c r="U176" i="3"/>
  <c r="U172" i="3"/>
  <c r="U168" i="3"/>
  <c r="U164" i="3"/>
  <c r="U160" i="3"/>
  <c r="U156" i="3"/>
  <c r="U152" i="3"/>
  <c r="U148" i="3"/>
  <c r="U144" i="3"/>
  <c r="U140" i="3"/>
  <c r="U136" i="3"/>
  <c r="U132" i="3"/>
  <c r="U128" i="3"/>
  <c r="U124" i="3"/>
  <c r="U120" i="3"/>
  <c r="U116" i="3"/>
  <c r="U112" i="3"/>
  <c r="U108" i="3"/>
  <c r="U104" i="3"/>
  <c r="U100" i="3"/>
  <c r="U96" i="3"/>
  <c r="U92" i="3"/>
  <c r="U88" i="3"/>
  <c r="Q7" i="3"/>
  <c r="G30" i="3" s="1"/>
  <c r="K8" i="3"/>
  <c r="L8" i="3" s="1"/>
  <c r="U11" i="3"/>
  <c r="U13" i="3"/>
  <c r="U15" i="3"/>
  <c r="U24" i="3"/>
  <c r="U34" i="3"/>
  <c r="U35" i="3"/>
  <c r="U39" i="3"/>
  <c r="U43" i="3"/>
  <c r="U47" i="3"/>
  <c r="U51" i="3"/>
  <c r="U55" i="3"/>
  <c r="U59" i="3"/>
  <c r="U63" i="3"/>
  <c r="U67" i="3"/>
  <c r="U71" i="3"/>
  <c r="U75" i="3"/>
  <c r="U79" i="3"/>
  <c r="U83" i="3"/>
  <c r="U181" i="3"/>
  <c r="U191" i="3"/>
  <c r="U192" i="3"/>
  <c r="U219" i="3"/>
  <c r="U235" i="3"/>
  <c r="U280" i="3"/>
  <c r="U332" i="3"/>
  <c r="U348" i="3"/>
  <c r="U12" i="3"/>
  <c r="U14" i="3"/>
  <c r="G18" i="3"/>
  <c r="G20" i="3"/>
  <c r="U33" i="3"/>
  <c r="U38" i="3"/>
  <c r="U42" i="3"/>
  <c r="U46" i="3"/>
  <c r="U50" i="3"/>
  <c r="U54" i="3"/>
  <c r="U58" i="3"/>
  <c r="U62" i="3"/>
  <c r="U66" i="3"/>
  <c r="U70" i="3"/>
  <c r="U74" i="3"/>
  <c r="U78" i="3"/>
  <c r="U82" i="3"/>
  <c r="U90" i="3"/>
  <c r="U93" i="3"/>
  <c r="U98" i="3"/>
  <c r="U101" i="3"/>
  <c r="U106" i="3"/>
  <c r="U109" i="3"/>
  <c r="U114" i="3"/>
  <c r="U117" i="3"/>
  <c r="U122" i="3"/>
  <c r="U125" i="3"/>
  <c r="U130" i="3"/>
  <c r="U133" i="3"/>
  <c r="U138" i="3"/>
  <c r="U141" i="3"/>
  <c r="U146" i="3"/>
  <c r="U149" i="3"/>
  <c r="U154" i="3"/>
  <c r="U157" i="3"/>
  <c r="U162" i="3"/>
  <c r="U165" i="3"/>
  <c r="U170" i="3"/>
  <c r="U173" i="3"/>
  <c r="U197" i="3"/>
  <c r="U232" i="3"/>
  <c r="U251" i="3"/>
  <c r="AA32" i="3" l="1"/>
  <c r="Q32" i="3"/>
  <c r="AA18" i="3"/>
  <c r="Q18" i="3"/>
  <c r="Y18" i="3"/>
  <c r="Z18" i="3" s="1"/>
  <c r="AA22" i="3"/>
  <c r="Q22" i="3"/>
  <c r="Y22" i="3"/>
  <c r="AA19" i="3"/>
  <c r="Q19" i="3"/>
  <c r="Y19" i="3"/>
  <c r="Z19" i="3" s="1"/>
  <c r="X232" i="3"/>
  <c r="W232" i="3"/>
  <c r="V232" i="3"/>
  <c r="P232" i="3" s="1"/>
  <c r="W149" i="3"/>
  <c r="V149" i="3"/>
  <c r="P149" i="3" s="1"/>
  <c r="X149" i="3"/>
  <c r="W133" i="3"/>
  <c r="V133" i="3"/>
  <c r="P133" i="3" s="1"/>
  <c r="X133" i="3"/>
  <c r="W101" i="3"/>
  <c r="V101" i="3"/>
  <c r="P101" i="3" s="1"/>
  <c r="X101" i="3"/>
  <c r="X66" i="3"/>
  <c r="W66" i="3"/>
  <c r="V66" i="3"/>
  <c r="P66" i="3" s="1"/>
  <c r="X33" i="3"/>
  <c r="W33" i="3"/>
  <c r="V33" i="3"/>
  <c r="P33" i="3" s="1"/>
  <c r="W235" i="3"/>
  <c r="V235" i="3"/>
  <c r="P235" i="3" s="1"/>
  <c r="X235" i="3"/>
  <c r="V71" i="3"/>
  <c r="P71" i="3" s="1"/>
  <c r="X71" i="3"/>
  <c r="W71" i="3"/>
  <c r="V39" i="3"/>
  <c r="P39" i="3" s="1"/>
  <c r="W39" i="3"/>
  <c r="X39" i="3" s="1"/>
  <c r="V116" i="3"/>
  <c r="P116" i="3" s="1"/>
  <c r="X116" i="3"/>
  <c r="W116" i="3"/>
  <c r="V148" i="3"/>
  <c r="P148" i="3" s="1"/>
  <c r="X148" i="3"/>
  <c r="W148" i="3"/>
  <c r="W204" i="3"/>
  <c r="X204" i="3"/>
  <c r="V204" i="3"/>
  <c r="P204" i="3" s="1"/>
  <c r="W255" i="3"/>
  <c r="V255" i="3"/>
  <c r="P255" i="3" s="1"/>
  <c r="X255" i="3"/>
  <c r="X87" i="3"/>
  <c r="W87" i="3"/>
  <c r="V87" i="3"/>
  <c r="P87" i="3" s="1"/>
  <c r="X119" i="3"/>
  <c r="W119" i="3"/>
  <c r="V119" i="3"/>
  <c r="P119" i="3" s="1"/>
  <c r="X151" i="3"/>
  <c r="W151" i="3"/>
  <c r="V151" i="3"/>
  <c r="P151" i="3" s="1"/>
  <c r="W184" i="3"/>
  <c r="V184" i="3"/>
  <c r="P184" i="3" s="1"/>
  <c r="X184" i="3"/>
  <c r="X240" i="3"/>
  <c r="W240" i="3"/>
  <c r="V240" i="3"/>
  <c r="P240" i="3" s="1"/>
  <c r="X216" i="3"/>
  <c r="V216" i="3"/>
  <c r="P216" i="3" s="1"/>
  <c r="W216" i="3"/>
  <c r="W279" i="3"/>
  <c r="V279" i="3"/>
  <c r="P279" i="3" s="1"/>
  <c r="X279" i="3"/>
  <c r="W352" i="3"/>
  <c r="V352" i="3"/>
  <c r="P352" i="3" s="1"/>
  <c r="X352" i="3"/>
  <c r="X296" i="3"/>
  <c r="Y295" i="3" s="1"/>
  <c r="W296" i="3"/>
  <c r="V296" i="3"/>
  <c r="P296" i="3" s="1"/>
  <c r="X328" i="3"/>
  <c r="W328" i="3"/>
  <c r="V328" i="3"/>
  <c r="P328" i="3" s="1"/>
  <c r="X202" i="3"/>
  <c r="W202" i="3"/>
  <c r="V202" i="3"/>
  <c r="P202" i="3" s="1"/>
  <c r="X365" i="3"/>
  <c r="W365" i="3"/>
  <c r="V365" i="3"/>
  <c r="P365" i="3" s="1"/>
  <c r="V254" i="3"/>
  <c r="P254" i="3" s="1"/>
  <c r="W254" i="3"/>
  <c r="X254" i="3"/>
  <c r="V286" i="3"/>
  <c r="P286" i="3" s="1"/>
  <c r="W286" i="3"/>
  <c r="X286" i="3"/>
  <c r="V318" i="3"/>
  <c r="P318" i="3" s="1"/>
  <c r="W318" i="3"/>
  <c r="X318" i="3"/>
  <c r="V217" i="3"/>
  <c r="P217" i="3" s="1"/>
  <c r="X217" i="3"/>
  <c r="W217" i="3"/>
  <c r="X249" i="3"/>
  <c r="W249" i="3"/>
  <c r="V249" i="3"/>
  <c r="P249" i="3" s="1"/>
  <c r="X281" i="3"/>
  <c r="W281" i="3"/>
  <c r="V281" i="3"/>
  <c r="P281" i="3" s="1"/>
  <c r="X313" i="3"/>
  <c r="W313" i="3"/>
  <c r="V313" i="3"/>
  <c r="P313" i="3" s="1"/>
  <c r="W384" i="3"/>
  <c r="V384" i="3"/>
  <c r="P384" i="3" s="1"/>
  <c r="X384" i="3"/>
  <c r="W455" i="3"/>
  <c r="V455" i="3"/>
  <c r="P455" i="3" s="1"/>
  <c r="X455" i="3"/>
  <c r="W372" i="3"/>
  <c r="V372" i="3"/>
  <c r="P372" i="3" s="1"/>
  <c r="X372" i="3"/>
  <c r="W493" i="3"/>
  <c r="V493" i="3"/>
  <c r="P493" i="3" s="1"/>
  <c r="X493" i="3"/>
  <c r="W401" i="3"/>
  <c r="V401" i="3"/>
  <c r="P401" i="3" s="1"/>
  <c r="X401" i="3"/>
  <c r="W471" i="3"/>
  <c r="V471" i="3"/>
  <c r="P471" i="3" s="1"/>
  <c r="X471" i="3"/>
  <c r="V391" i="3"/>
  <c r="P391" i="3" s="1"/>
  <c r="W391" i="3"/>
  <c r="X391" i="3"/>
  <c r="W463" i="3"/>
  <c r="V463" i="3"/>
  <c r="P463" i="3" s="1"/>
  <c r="X463" i="3"/>
  <c r="X378" i="3"/>
  <c r="W378" i="3"/>
  <c r="V378" i="3"/>
  <c r="P378" i="3" s="1"/>
  <c r="W413" i="3"/>
  <c r="V413" i="3"/>
  <c r="P413" i="3" s="1"/>
  <c r="X413" i="3"/>
  <c r="W445" i="3"/>
  <c r="V445" i="3"/>
  <c r="P445" i="3" s="1"/>
  <c r="X445" i="3"/>
  <c r="V424" i="3"/>
  <c r="P424" i="3" s="1"/>
  <c r="X424" i="3"/>
  <c r="W424" i="3"/>
  <c r="X399" i="3"/>
  <c r="W399" i="3"/>
  <c r="V399" i="3"/>
  <c r="P399" i="3" s="1"/>
  <c r="X415" i="3"/>
  <c r="W415" i="3"/>
  <c r="V415" i="3"/>
  <c r="P415" i="3" s="1"/>
  <c r="X447" i="3"/>
  <c r="W447" i="3"/>
  <c r="V447" i="3"/>
  <c r="P447" i="3" s="1"/>
  <c r="X490" i="3"/>
  <c r="W490" i="3"/>
  <c r="V490" i="3"/>
  <c r="P490" i="3" s="1"/>
  <c r="X474" i="3"/>
  <c r="V474" i="3"/>
  <c r="P474" i="3" s="1"/>
  <c r="W474" i="3"/>
  <c r="W505" i="3"/>
  <c r="V505" i="3"/>
  <c r="P505" i="3" s="1"/>
  <c r="X505" i="3"/>
  <c r="V484" i="3"/>
  <c r="P484" i="3" s="1"/>
  <c r="W484" i="3"/>
  <c r="X484" i="3"/>
  <c r="X479" i="3"/>
  <c r="W479" i="3"/>
  <c r="V479" i="3"/>
  <c r="P479" i="3" s="1"/>
  <c r="AA17" i="3"/>
  <c r="Q17" i="3"/>
  <c r="Y17" i="3"/>
  <c r="Z17" i="3" s="1"/>
  <c r="X146" i="3"/>
  <c r="W146" i="3"/>
  <c r="V146" i="3"/>
  <c r="P146" i="3" s="1"/>
  <c r="X114" i="3"/>
  <c r="W114" i="3"/>
  <c r="V114" i="3"/>
  <c r="P114" i="3" s="1"/>
  <c r="X78" i="3"/>
  <c r="W78" i="3"/>
  <c r="V78" i="3"/>
  <c r="P78" i="3" s="1"/>
  <c r="W348" i="3"/>
  <c r="X348" i="3"/>
  <c r="V348" i="3"/>
  <c r="P348" i="3" s="1"/>
  <c r="V83" i="3"/>
  <c r="P83" i="3" s="1"/>
  <c r="X83" i="3"/>
  <c r="W83" i="3"/>
  <c r="V51" i="3"/>
  <c r="P51" i="3" s="1"/>
  <c r="X51" i="3"/>
  <c r="W51" i="3"/>
  <c r="V13" i="3"/>
  <c r="P13" i="3" s="1"/>
  <c r="X13" i="3"/>
  <c r="W13" i="3"/>
  <c r="V104" i="3"/>
  <c r="P104" i="3" s="1"/>
  <c r="X104" i="3"/>
  <c r="W104" i="3"/>
  <c r="V136" i="3"/>
  <c r="P136" i="3" s="1"/>
  <c r="X136" i="3"/>
  <c r="W136" i="3"/>
  <c r="W188" i="3"/>
  <c r="X188" i="3"/>
  <c r="V188" i="3"/>
  <c r="P188" i="3" s="1"/>
  <c r="X236" i="3"/>
  <c r="W236" i="3"/>
  <c r="V236" i="3"/>
  <c r="P236" i="3" s="1"/>
  <c r="X308" i="3"/>
  <c r="W308" i="3"/>
  <c r="V308" i="3"/>
  <c r="P308" i="3" s="1"/>
  <c r="X107" i="3"/>
  <c r="V107" i="3"/>
  <c r="P107" i="3" s="1"/>
  <c r="W107" i="3"/>
  <c r="X155" i="3"/>
  <c r="V155" i="3"/>
  <c r="P155" i="3" s="1"/>
  <c r="W155" i="3"/>
  <c r="X189" i="3"/>
  <c r="V189" i="3"/>
  <c r="P189" i="3" s="1"/>
  <c r="W189" i="3"/>
  <c r="W275" i="3"/>
  <c r="V275" i="3"/>
  <c r="P275" i="3" s="1"/>
  <c r="X275" i="3"/>
  <c r="W227" i="3"/>
  <c r="V227" i="3"/>
  <c r="P227" i="3" s="1"/>
  <c r="X227" i="3"/>
  <c r="X220" i="3"/>
  <c r="W220" i="3"/>
  <c r="V220" i="3"/>
  <c r="P220" i="3" s="1"/>
  <c r="W299" i="3"/>
  <c r="V299" i="3"/>
  <c r="P299" i="3" s="1"/>
  <c r="X299" i="3"/>
  <c r="W331" i="3"/>
  <c r="V331" i="3"/>
  <c r="P331" i="3" s="1"/>
  <c r="X331" i="3"/>
  <c r="W368" i="3"/>
  <c r="V368" i="3"/>
  <c r="P368" i="3" s="1"/>
  <c r="X368" i="3"/>
  <c r="X206" i="3"/>
  <c r="W206" i="3"/>
  <c r="V206" i="3"/>
  <c r="P206" i="3" s="1"/>
  <c r="X228" i="3"/>
  <c r="W228" i="3"/>
  <c r="V228" i="3"/>
  <c r="P228" i="3" s="1"/>
  <c r="X373" i="3"/>
  <c r="W373" i="3"/>
  <c r="V373" i="3"/>
  <c r="P373" i="3" s="1"/>
  <c r="V242" i="3"/>
  <c r="P242" i="3" s="1"/>
  <c r="W242" i="3"/>
  <c r="X242" i="3"/>
  <c r="V258" i="3"/>
  <c r="P258" i="3" s="1"/>
  <c r="W258" i="3"/>
  <c r="X258" i="3"/>
  <c r="V274" i="3"/>
  <c r="P274" i="3" s="1"/>
  <c r="W274" i="3"/>
  <c r="X274" i="3"/>
  <c r="V290" i="3"/>
  <c r="P290" i="3" s="1"/>
  <c r="X290" i="3"/>
  <c r="W290" i="3"/>
  <c r="V306" i="3"/>
  <c r="P306" i="3" s="1"/>
  <c r="X306" i="3"/>
  <c r="W306" i="3"/>
  <c r="V322" i="3"/>
  <c r="P322" i="3" s="1"/>
  <c r="X322" i="3"/>
  <c r="W322" i="3"/>
  <c r="V338" i="3"/>
  <c r="P338" i="3" s="1"/>
  <c r="X338" i="3"/>
  <c r="W338" i="3"/>
  <c r="W376" i="3"/>
  <c r="V376" i="3"/>
  <c r="P376" i="3" s="1"/>
  <c r="X376" i="3"/>
  <c r="V221" i="3"/>
  <c r="P221" i="3" s="1"/>
  <c r="X221" i="3"/>
  <c r="W221" i="3"/>
  <c r="X237" i="3"/>
  <c r="W237" i="3"/>
  <c r="V237" i="3"/>
  <c r="P237" i="3" s="1"/>
  <c r="X253" i="3"/>
  <c r="W253" i="3"/>
  <c r="V253" i="3"/>
  <c r="P253" i="3" s="1"/>
  <c r="X269" i="3"/>
  <c r="W269" i="3"/>
  <c r="V269" i="3"/>
  <c r="P269" i="3" s="1"/>
  <c r="X285" i="3"/>
  <c r="W285" i="3"/>
  <c r="V285" i="3"/>
  <c r="P285" i="3" s="1"/>
  <c r="X301" i="3"/>
  <c r="W301" i="3"/>
  <c r="V301" i="3"/>
  <c r="P301" i="3" s="1"/>
  <c r="X317" i="3"/>
  <c r="W317" i="3"/>
  <c r="V317" i="3"/>
  <c r="P317" i="3" s="1"/>
  <c r="X333" i="3"/>
  <c r="W333" i="3"/>
  <c r="V333" i="3"/>
  <c r="P333" i="3" s="1"/>
  <c r="X389" i="3"/>
  <c r="W389" i="3"/>
  <c r="V389" i="3"/>
  <c r="P389" i="3" s="1"/>
  <c r="W425" i="3"/>
  <c r="V425" i="3"/>
  <c r="P425" i="3" s="1"/>
  <c r="X425" i="3"/>
  <c r="X361" i="3"/>
  <c r="W361" i="3"/>
  <c r="V361" i="3"/>
  <c r="P361" i="3" s="1"/>
  <c r="X377" i="3"/>
  <c r="W377" i="3"/>
  <c r="V377" i="3"/>
  <c r="P377" i="3" s="1"/>
  <c r="X393" i="3"/>
  <c r="W393" i="3"/>
  <c r="V393" i="3"/>
  <c r="P393" i="3" s="1"/>
  <c r="X342" i="3"/>
  <c r="W342" i="3"/>
  <c r="V342" i="3"/>
  <c r="P342" i="3" s="1"/>
  <c r="X358" i="3"/>
  <c r="W358" i="3"/>
  <c r="V358" i="3"/>
  <c r="P358" i="3" s="1"/>
  <c r="X414" i="3"/>
  <c r="W414" i="3"/>
  <c r="V414" i="3"/>
  <c r="P414" i="3" s="1"/>
  <c r="X446" i="3"/>
  <c r="W446" i="3"/>
  <c r="V446" i="3"/>
  <c r="P446" i="3" s="1"/>
  <c r="V363" i="3"/>
  <c r="P363" i="3" s="1"/>
  <c r="X363" i="3"/>
  <c r="W363" i="3"/>
  <c r="V395" i="3"/>
  <c r="P395" i="3" s="1"/>
  <c r="X395" i="3"/>
  <c r="W395" i="3"/>
  <c r="W477" i="3"/>
  <c r="V477" i="3"/>
  <c r="P477" i="3" s="1"/>
  <c r="X477" i="3"/>
  <c r="X366" i="3"/>
  <c r="W366" i="3"/>
  <c r="V366" i="3"/>
  <c r="P366" i="3" s="1"/>
  <c r="X382" i="3"/>
  <c r="W382" i="3"/>
  <c r="V382" i="3"/>
  <c r="P382" i="3" s="1"/>
  <c r="X402" i="3"/>
  <c r="W402" i="3"/>
  <c r="V402" i="3"/>
  <c r="P402" i="3" s="1"/>
  <c r="X418" i="3"/>
  <c r="W418" i="3"/>
  <c r="V418" i="3"/>
  <c r="P418" i="3" s="1"/>
  <c r="X434" i="3"/>
  <c r="W434" i="3"/>
  <c r="V434" i="3"/>
  <c r="P434" i="3" s="1"/>
  <c r="X450" i="3"/>
  <c r="W450" i="3"/>
  <c r="V450" i="3"/>
  <c r="P450" i="3" s="1"/>
  <c r="V412" i="3"/>
  <c r="P412" i="3" s="1"/>
  <c r="X412" i="3"/>
  <c r="W412" i="3"/>
  <c r="V428" i="3"/>
  <c r="P428" i="3" s="1"/>
  <c r="X428" i="3"/>
  <c r="W428" i="3"/>
  <c r="V444" i="3"/>
  <c r="P444" i="3" s="1"/>
  <c r="X444" i="3"/>
  <c r="W444" i="3"/>
  <c r="X403" i="3"/>
  <c r="V403" i="3"/>
  <c r="P403" i="3" s="1"/>
  <c r="W403" i="3"/>
  <c r="X419" i="3"/>
  <c r="V419" i="3"/>
  <c r="P419" i="3" s="1"/>
  <c r="W419" i="3"/>
  <c r="X435" i="3"/>
  <c r="V435" i="3"/>
  <c r="P435" i="3" s="1"/>
  <c r="W435" i="3"/>
  <c r="X451" i="3"/>
  <c r="V451" i="3"/>
  <c r="P451" i="3" s="1"/>
  <c r="W451" i="3"/>
  <c r="W467" i="3"/>
  <c r="V467" i="3"/>
  <c r="P467" i="3" s="1"/>
  <c r="X467" i="3"/>
  <c r="W501" i="3"/>
  <c r="V501" i="3"/>
  <c r="P501" i="3" s="1"/>
  <c r="X501" i="3"/>
  <c r="V462" i="3"/>
  <c r="P462" i="3" s="1"/>
  <c r="X462" i="3"/>
  <c r="W462" i="3"/>
  <c r="X478" i="3"/>
  <c r="W478" i="3"/>
  <c r="V478" i="3"/>
  <c r="P478" i="3" s="1"/>
  <c r="X494" i="3"/>
  <c r="W494" i="3"/>
  <c r="V494" i="3"/>
  <c r="P494" i="3" s="1"/>
  <c r="X453" i="3"/>
  <c r="V453" i="3"/>
  <c r="P453" i="3" s="1"/>
  <c r="W453" i="3"/>
  <c r="X469" i="3"/>
  <c r="W469" i="3"/>
  <c r="V469" i="3"/>
  <c r="P469" i="3" s="1"/>
  <c r="V488" i="3"/>
  <c r="P488" i="3" s="1"/>
  <c r="X488" i="3"/>
  <c r="W488" i="3"/>
  <c r="V504" i="3"/>
  <c r="P504" i="3" s="1"/>
  <c r="X504" i="3"/>
  <c r="W504" i="3"/>
  <c r="X483" i="3"/>
  <c r="W483" i="3"/>
  <c r="V483" i="3"/>
  <c r="P483" i="3" s="1"/>
  <c r="X499" i="3"/>
  <c r="W499" i="3"/>
  <c r="V499" i="3"/>
  <c r="P499" i="3" s="1"/>
  <c r="AA248" i="3"/>
  <c r="Q248" i="3"/>
  <c r="Z247" i="3"/>
  <c r="Y248" i="3"/>
  <c r="W208" i="3"/>
  <c r="X208" i="3"/>
  <c r="V208" i="3"/>
  <c r="P208" i="3" s="1"/>
  <c r="X174" i="3"/>
  <c r="W174" i="3"/>
  <c r="V174" i="3"/>
  <c r="P174" i="3" s="1"/>
  <c r="X158" i="3"/>
  <c r="W158" i="3"/>
  <c r="V158" i="3"/>
  <c r="P158" i="3" s="1"/>
  <c r="X142" i="3"/>
  <c r="W142" i="3"/>
  <c r="V142" i="3"/>
  <c r="P142" i="3" s="1"/>
  <c r="X126" i="3"/>
  <c r="W126" i="3"/>
  <c r="V126" i="3"/>
  <c r="P126" i="3" s="1"/>
  <c r="X110" i="3"/>
  <c r="W110" i="3"/>
  <c r="V110" i="3"/>
  <c r="P110" i="3" s="1"/>
  <c r="X94" i="3"/>
  <c r="W94" i="3"/>
  <c r="V94" i="3"/>
  <c r="P94" i="3" s="1"/>
  <c r="W80" i="3"/>
  <c r="V80" i="3"/>
  <c r="P80" i="3" s="1"/>
  <c r="X80" i="3"/>
  <c r="W64" i="3"/>
  <c r="V64" i="3"/>
  <c r="P64" i="3" s="1"/>
  <c r="X64" i="3"/>
  <c r="W48" i="3"/>
  <c r="V48" i="3"/>
  <c r="P48" i="3" s="1"/>
  <c r="X48" i="3"/>
  <c r="W31" i="3"/>
  <c r="X31" i="3" s="1"/>
  <c r="V31" i="3"/>
  <c r="P31" i="3" s="1"/>
  <c r="W27" i="3"/>
  <c r="V27" i="3"/>
  <c r="P27" i="3" s="1"/>
  <c r="X27" i="3"/>
  <c r="W16" i="3"/>
  <c r="V16" i="3"/>
  <c r="P16" i="3" s="1"/>
  <c r="X16" i="3"/>
  <c r="AA81" i="3"/>
  <c r="Q81" i="3"/>
  <c r="Z80" i="3"/>
  <c r="AA327" i="3"/>
  <c r="Q327" i="3"/>
  <c r="Z326" i="3"/>
  <c r="Y327" i="3"/>
  <c r="X197" i="3"/>
  <c r="W197" i="3"/>
  <c r="V197" i="3"/>
  <c r="P197" i="3" s="1"/>
  <c r="X46" i="3"/>
  <c r="W46" i="3"/>
  <c r="V46" i="3"/>
  <c r="P46" i="3" s="1"/>
  <c r="X482" i="3"/>
  <c r="W482" i="3"/>
  <c r="V482" i="3"/>
  <c r="P482" i="3" s="1"/>
  <c r="W173" i="3"/>
  <c r="V173" i="3"/>
  <c r="P173" i="3" s="1"/>
  <c r="X173" i="3"/>
  <c r="W157" i="3"/>
  <c r="V157" i="3"/>
  <c r="P157" i="3" s="1"/>
  <c r="X157" i="3"/>
  <c r="W141" i="3"/>
  <c r="V141" i="3"/>
  <c r="P141" i="3" s="1"/>
  <c r="X141" i="3"/>
  <c r="W125" i="3"/>
  <c r="V125" i="3"/>
  <c r="P125" i="3" s="1"/>
  <c r="X125" i="3"/>
  <c r="W109" i="3"/>
  <c r="V109" i="3"/>
  <c r="P109" i="3" s="1"/>
  <c r="X109" i="3"/>
  <c r="W93" i="3"/>
  <c r="V93" i="3"/>
  <c r="P93" i="3" s="1"/>
  <c r="X93" i="3"/>
  <c r="X74" i="3"/>
  <c r="W74" i="3"/>
  <c r="V74" i="3"/>
  <c r="P74" i="3" s="1"/>
  <c r="X58" i="3"/>
  <c r="W58" i="3"/>
  <c r="V58" i="3"/>
  <c r="P58" i="3" s="1"/>
  <c r="X42" i="3"/>
  <c r="W42" i="3"/>
  <c r="V42" i="3"/>
  <c r="P42" i="3" s="1"/>
  <c r="X332" i="3"/>
  <c r="W332" i="3"/>
  <c r="V332" i="3"/>
  <c r="P332" i="3" s="1"/>
  <c r="W192" i="3"/>
  <c r="X192" i="3"/>
  <c r="V192" i="3"/>
  <c r="P192" i="3" s="1"/>
  <c r="V79" i="3"/>
  <c r="P79" i="3" s="1"/>
  <c r="X79" i="3"/>
  <c r="W79" i="3"/>
  <c r="V63" i="3"/>
  <c r="P63" i="3" s="1"/>
  <c r="X63" i="3"/>
  <c r="W63" i="3"/>
  <c r="V47" i="3"/>
  <c r="P47" i="3" s="1"/>
  <c r="X47" i="3"/>
  <c r="W47" i="3"/>
  <c r="V34" i="3"/>
  <c r="P34" i="3" s="1"/>
  <c r="X34" i="3"/>
  <c r="W34" i="3"/>
  <c r="V11" i="3"/>
  <c r="P11" i="3" s="1"/>
  <c r="W11" i="3"/>
  <c r="X11" i="3" s="1"/>
  <c r="V92" i="3"/>
  <c r="P92" i="3" s="1"/>
  <c r="X92" i="3"/>
  <c r="W92" i="3"/>
  <c r="V108" i="3"/>
  <c r="P108" i="3" s="1"/>
  <c r="X108" i="3"/>
  <c r="W108" i="3"/>
  <c r="V124" i="3"/>
  <c r="P124" i="3" s="1"/>
  <c r="X124" i="3"/>
  <c r="W124" i="3"/>
  <c r="V140" i="3"/>
  <c r="P140" i="3" s="1"/>
  <c r="X140" i="3"/>
  <c r="W140" i="3"/>
  <c r="V156" i="3"/>
  <c r="P156" i="3" s="1"/>
  <c r="X156" i="3"/>
  <c r="W156" i="3"/>
  <c r="V172" i="3"/>
  <c r="P172" i="3" s="1"/>
  <c r="X172" i="3"/>
  <c r="W172" i="3"/>
  <c r="X193" i="3"/>
  <c r="W193" i="3"/>
  <c r="V193" i="3"/>
  <c r="P193" i="3" s="1"/>
  <c r="W211" i="3"/>
  <c r="V211" i="3"/>
  <c r="P211" i="3" s="1"/>
  <c r="X211" i="3"/>
  <c r="W239" i="3"/>
  <c r="V239" i="3"/>
  <c r="P239" i="3" s="1"/>
  <c r="X239" i="3"/>
  <c r="W271" i="3"/>
  <c r="V271" i="3"/>
  <c r="P271" i="3" s="1"/>
  <c r="X271" i="3"/>
  <c r="W335" i="3"/>
  <c r="V335" i="3"/>
  <c r="P335" i="3" s="1"/>
  <c r="X335" i="3"/>
  <c r="X95" i="3"/>
  <c r="W95" i="3"/>
  <c r="V95" i="3"/>
  <c r="P95" i="3" s="1"/>
  <c r="X111" i="3"/>
  <c r="W111" i="3"/>
  <c r="V111" i="3"/>
  <c r="P111" i="3" s="1"/>
  <c r="X127" i="3"/>
  <c r="W127" i="3"/>
  <c r="V127" i="3"/>
  <c r="P127" i="3" s="1"/>
  <c r="X143" i="3"/>
  <c r="W143" i="3"/>
  <c r="V143" i="3"/>
  <c r="P143" i="3" s="1"/>
  <c r="X159" i="3"/>
  <c r="W159" i="3"/>
  <c r="V159" i="3"/>
  <c r="P159" i="3" s="1"/>
  <c r="X175" i="3"/>
  <c r="W175" i="3"/>
  <c r="V175" i="3"/>
  <c r="P175" i="3" s="1"/>
  <c r="V199" i="3"/>
  <c r="P199" i="3" s="1"/>
  <c r="W199" i="3"/>
  <c r="X199" i="3"/>
  <c r="V214" i="3"/>
  <c r="P214" i="3" s="1"/>
  <c r="X214" i="3"/>
  <c r="W214" i="3"/>
  <c r="X256" i="3"/>
  <c r="W256" i="3"/>
  <c r="V256" i="3"/>
  <c r="P256" i="3" s="1"/>
  <c r="W311" i="3"/>
  <c r="V311" i="3"/>
  <c r="P311" i="3" s="1"/>
  <c r="X311" i="3"/>
  <c r="W196" i="3"/>
  <c r="X196" i="3"/>
  <c r="V196" i="3"/>
  <c r="P196" i="3" s="1"/>
  <c r="W231" i="3"/>
  <c r="V231" i="3"/>
  <c r="P231" i="3" s="1"/>
  <c r="X231" i="3"/>
  <c r="W263" i="3"/>
  <c r="V263" i="3"/>
  <c r="P263" i="3" s="1"/>
  <c r="X263" i="3"/>
  <c r="X292" i="3"/>
  <c r="W292" i="3"/>
  <c r="V292" i="3"/>
  <c r="P292" i="3" s="1"/>
  <c r="V230" i="3"/>
  <c r="P230" i="3" s="1"/>
  <c r="X230" i="3"/>
  <c r="W230" i="3"/>
  <c r="X288" i="3"/>
  <c r="W288" i="3"/>
  <c r="V288" i="3"/>
  <c r="P288" i="3" s="1"/>
  <c r="X304" i="3"/>
  <c r="W304" i="3"/>
  <c r="V304" i="3"/>
  <c r="P304" i="3" s="1"/>
  <c r="X320" i="3"/>
  <c r="W320" i="3"/>
  <c r="V320" i="3"/>
  <c r="P320" i="3" s="1"/>
  <c r="X336" i="3"/>
  <c r="W336" i="3"/>
  <c r="V336" i="3"/>
  <c r="P336" i="3" s="1"/>
  <c r="X178" i="3"/>
  <c r="V178" i="3"/>
  <c r="P178" i="3" s="1"/>
  <c r="W178" i="3"/>
  <c r="V194" i="3"/>
  <c r="P194" i="3" s="1"/>
  <c r="X194" i="3"/>
  <c r="W194" i="3"/>
  <c r="X212" i="3"/>
  <c r="W212" i="3"/>
  <c r="V212" i="3"/>
  <c r="P212" i="3" s="1"/>
  <c r="W344" i="3"/>
  <c r="X344" i="3"/>
  <c r="V344" i="3"/>
  <c r="P344" i="3" s="1"/>
  <c r="W392" i="3"/>
  <c r="V392" i="3"/>
  <c r="P392" i="3" s="1"/>
  <c r="X392" i="3"/>
  <c r="V246" i="3"/>
  <c r="P246" i="3" s="1"/>
  <c r="W246" i="3"/>
  <c r="X246" i="3"/>
  <c r="V262" i="3"/>
  <c r="P262" i="3" s="1"/>
  <c r="W262" i="3"/>
  <c r="X262" i="3"/>
  <c r="V278" i="3"/>
  <c r="P278" i="3" s="1"/>
  <c r="W278" i="3"/>
  <c r="X278" i="3"/>
  <c r="V294" i="3"/>
  <c r="P294" i="3" s="1"/>
  <c r="W294" i="3"/>
  <c r="X294" i="3"/>
  <c r="V310" i="3"/>
  <c r="P310" i="3" s="1"/>
  <c r="W310" i="3"/>
  <c r="X310" i="3"/>
  <c r="V326" i="3"/>
  <c r="P326" i="3" s="1"/>
  <c r="W326" i="3"/>
  <c r="X326" i="3"/>
  <c r="X345" i="3"/>
  <c r="V345" i="3"/>
  <c r="P345" i="3" s="1"/>
  <c r="W345" i="3"/>
  <c r="X381" i="3"/>
  <c r="W381" i="3"/>
  <c r="V381" i="3"/>
  <c r="P381" i="3" s="1"/>
  <c r="W225" i="3"/>
  <c r="V225" i="3"/>
  <c r="P225" i="3" s="1"/>
  <c r="X225" i="3"/>
  <c r="X241" i="3"/>
  <c r="W241" i="3"/>
  <c r="V241" i="3"/>
  <c r="P241" i="3" s="1"/>
  <c r="X257" i="3"/>
  <c r="W257" i="3"/>
  <c r="V257" i="3"/>
  <c r="P257" i="3" s="1"/>
  <c r="X273" i="3"/>
  <c r="W273" i="3"/>
  <c r="V273" i="3"/>
  <c r="P273" i="3" s="1"/>
  <c r="X289" i="3"/>
  <c r="W289" i="3"/>
  <c r="V289" i="3"/>
  <c r="P289" i="3" s="1"/>
  <c r="X305" i="3"/>
  <c r="W305" i="3"/>
  <c r="V305" i="3"/>
  <c r="P305" i="3" s="1"/>
  <c r="X321" i="3"/>
  <c r="W321" i="3"/>
  <c r="V321" i="3"/>
  <c r="P321" i="3" s="1"/>
  <c r="X337" i="3"/>
  <c r="W337" i="3"/>
  <c r="V337" i="3"/>
  <c r="P337" i="3" s="1"/>
  <c r="X406" i="3"/>
  <c r="W406" i="3"/>
  <c r="V406" i="3"/>
  <c r="P406" i="3" s="1"/>
  <c r="X438" i="3"/>
  <c r="W438" i="3"/>
  <c r="V438" i="3"/>
  <c r="P438" i="3" s="1"/>
  <c r="V351" i="3"/>
  <c r="P351" i="3" s="1"/>
  <c r="W351" i="3"/>
  <c r="X351" i="3"/>
  <c r="W364" i="3"/>
  <c r="V364" i="3"/>
  <c r="P364" i="3" s="1"/>
  <c r="X364" i="3"/>
  <c r="W380" i="3"/>
  <c r="V380" i="3"/>
  <c r="P380" i="3" s="1"/>
  <c r="X380" i="3"/>
  <c r="V396" i="3"/>
  <c r="P396" i="3" s="1"/>
  <c r="X396" i="3"/>
  <c r="W396" i="3"/>
  <c r="X346" i="3"/>
  <c r="W346" i="3"/>
  <c r="V346" i="3"/>
  <c r="P346" i="3" s="1"/>
  <c r="V360" i="3"/>
  <c r="P360" i="3" s="1"/>
  <c r="X360" i="3"/>
  <c r="W360" i="3"/>
  <c r="W417" i="3"/>
  <c r="V417" i="3"/>
  <c r="P417" i="3" s="1"/>
  <c r="X417" i="3"/>
  <c r="W449" i="3"/>
  <c r="V449" i="3"/>
  <c r="P449" i="3" s="1"/>
  <c r="X449" i="3"/>
  <c r="V367" i="3"/>
  <c r="P367" i="3" s="1"/>
  <c r="W367" i="3"/>
  <c r="X367" i="3"/>
  <c r="V383" i="3"/>
  <c r="P383" i="3" s="1"/>
  <c r="W383" i="3"/>
  <c r="X383" i="3"/>
  <c r="X398" i="3"/>
  <c r="V398" i="3"/>
  <c r="P398" i="3" s="1"/>
  <c r="W398" i="3"/>
  <c r="X498" i="3"/>
  <c r="W498" i="3"/>
  <c r="V498" i="3"/>
  <c r="P498" i="3" s="1"/>
  <c r="X370" i="3"/>
  <c r="W370" i="3"/>
  <c r="V370" i="3"/>
  <c r="P370" i="3" s="1"/>
  <c r="X386" i="3"/>
  <c r="W386" i="3"/>
  <c r="V386" i="3"/>
  <c r="P386" i="3" s="1"/>
  <c r="W405" i="3"/>
  <c r="V405" i="3"/>
  <c r="P405" i="3" s="1"/>
  <c r="X405" i="3"/>
  <c r="W421" i="3"/>
  <c r="V421" i="3"/>
  <c r="P421" i="3" s="1"/>
  <c r="X421" i="3"/>
  <c r="W437" i="3"/>
  <c r="V437" i="3"/>
  <c r="P437" i="3" s="1"/>
  <c r="X437" i="3"/>
  <c r="V400" i="3"/>
  <c r="P400" i="3" s="1"/>
  <c r="W400" i="3"/>
  <c r="X400" i="3"/>
  <c r="V416" i="3"/>
  <c r="P416" i="3" s="1"/>
  <c r="W416" i="3"/>
  <c r="X416" i="3"/>
  <c r="V432" i="3"/>
  <c r="P432" i="3" s="1"/>
  <c r="W432" i="3"/>
  <c r="X432" i="3"/>
  <c r="V448" i="3"/>
  <c r="P448" i="3" s="1"/>
  <c r="W448" i="3"/>
  <c r="X448" i="3"/>
  <c r="X407" i="3"/>
  <c r="W407" i="3"/>
  <c r="V407" i="3"/>
  <c r="P407" i="3" s="1"/>
  <c r="X423" i="3"/>
  <c r="W423" i="3"/>
  <c r="V423" i="3"/>
  <c r="P423" i="3" s="1"/>
  <c r="X439" i="3"/>
  <c r="W439" i="3"/>
  <c r="V439" i="3"/>
  <c r="P439" i="3" s="1"/>
  <c r="X456" i="3"/>
  <c r="W456" i="3"/>
  <c r="V456" i="3"/>
  <c r="P456" i="3" s="1"/>
  <c r="X472" i="3"/>
  <c r="W472" i="3"/>
  <c r="V472" i="3"/>
  <c r="P472" i="3" s="1"/>
  <c r="X506" i="3"/>
  <c r="W506" i="3"/>
  <c r="V506" i="3"/>
  <c r="P506" i="3" s="1"/>
  <c r="V466" i="3"/>
  <c r="P466" i="3" s="1"/>
  <c r="X466" i="3"/>
  <c r="W466" i="3"/>
  <c r="W481" i="3"/>
  <c r="V481" i="3"/>
  <c r="P481" i="3" s="1"/>
  <c r="X481" i="3"/>
  <c r="W497" i="3"/>
  <c r="V497" i="3"/>
  <c r="P497" i="3" s="1"/>
  <c r="X497" i="3"/>
  <c r="X457" i="3"/>
  <c r="V457" i="3"/>
  <c r="P457" i="3" s="1"/>
  <c r="W457" i="3"/>
  <c r="V476" i="3"/>
  <c r="P476" i="3" s="1"/>
  <c r="W476" i="3"/>
  <c r="X476" i="3"/>
  <c r="V492" i="3"/>
  <c r="P492" i="3" s="1"/>
  <c r="W492" i="3"/>
  <c r="X492" i="3"/>
  <c r="V508" i="3"/>
  <c r="P508" i="3" s="1"/>
  <c r="W508" i="3"/>
  <c r="X508" i="3"/>
  <c r="X487" i="3"/>
  <c r="W487" i="3"/>
  <c r="V487" i="3"/>
  <c r="P487" i="3" s="1"/>
  <c r="X503" i="3"/>
  <c r="W503" i="3"/>
  <c r="V503" i="3"/>
  <c r="P503" i="3" s="1"/>
  <c r="X300" i="3"/>
  <c r="W300" i="3"/>
  <c r="V300" i="3"/>
  <c r="P300" i="3" s="1"/>
  <c r="V207" i="3"/>
  <c r="P207" i="3" s="1"/>
  <c r="X207" i="3"/>
  <c r="W207" i="3"/>
  <c r="W169" i="3"/>
  <c r="V169" i="3"/>
  <c r="P169" i="3" s="1"/>
  <c r="X169" i="3"/>
  <c r="W153" i="3"/>
  <c r="V153" i="3"/>
  <c r="P153" i="3" s="1"/>
  <c r="X153" i="3"/>
  <c r="W137" i="3"/>
  <c r="V137" i="3"/>
  <c r="P137" i="3" s="1"/>
  <c r="X137" i="3"/>
  <c r="W121" i="3"/>
  <c r="V121" i="3"/>
  <c r="P121" i="3" s="1"/>
  <c r="X121" i="3"/>
  <c r="W105" i="3"/>
  <c r="V105" i="3"/>
  <c r="P105" i="3" s="1"/>
  <c r="X105" i="3"/>
  <c r="W89" i="3"/>
  <c r="V89" i="3"/>
  <c r="P89" i="3" s="1"/>
  <c r="X89" i="3"/>
  <c r="W76" i="3"/>
  <c r="V76" i="3"/>
  <c r="P76" i="3" s="1"/>
  <c r="X76" i="3"/>
  <c r="W60" i="3"/>
  <c r="V60" i="3"/>
  <c r="P60" i="3" s="1"/>
  <c r="X60" i="3"/>
  <c r="W44" i="3"/>
  <c r="V44" i="3"/>
  <c r="P44" i="3" s="1"/>
  <c r="X44" i="3"/>
  <c r="W30" i="3"/>
  <c r="V30" i="3"/>
  <c r="P30" i="3" s="1"/>
  <c r="X30" i="3"/>
  <c r="W26" i="3"/>
  <c r="X26" i="3" s="1"/>
  <c r="V26" i="3"/>
  <c r="P26" i="3" s="1"/>
  <c r="W10" i="3"/>
  <c r="X10" i="3" s="1"/>
  <c r="V10" i="3"/>
  <c r="P10" i="3" s="1"/>
  <c r="AA45" i="3"/>
  <c r="Q45" i="3"/>
  <c r="Z44" i="3"/>
  <c r="AA53" i="3"/>
  <c r="Q53" i="3"/>
  <c r="Z52" i="3"/>
  <c r="AA41" i="3"/>
  <c r="Q41" i="3"/>
  <c r="Z40" i="3"/>
  <c r="Y41" i="3"/>
  <c r="W165" i="3"/>
  <c r="V165" i="3"/>
  <c r="P165" i="3" s="1"/>
  <c r="X165" i="3"/>
  <c r="W117" i="3"/>
  <c r="V117" i="3"/>
  <c r="P117" i="3" s="1"/>
  <c r="X117" i="3"/>
  <c r="X82" i="3"/>
  <c r="Y81" i="3" s="1"/>
  <c r="W82" i="3"/>
  <c r="V82" i="3"/>
  <c r="P82" i="3" s="1"/>
  <c r="X50" i="3"/>
  <c r="W50" i="3"/>
  <c r="V50" i="3"/>
  <c r="P50" i="3" s="1"/>
  <c r="W12" i="3"/>
  <c r="X12" i="3" s="1"/>
  <c r="V12" i="3"/>
  <c r="P12" i="3" s="1"/>
  <c r="X181" i="3"/>
  <c r="W181" i="3"/>
  <c r="V181" i="3"/>
  <c r="P181" i="3" s="1"/>
  <c r="V55" i="3"/>
  <c r="P55" i="3" s="1"/>
  <c r="X55" i="3"/>
  <c r="W55" i="3"/>
  <c r="V15" i="3"/>
  <c r="P15" i="3" s="1"/>
  <c r="X15" i="3"/>
  <c r="W15" i="3"/>
  <c r="V100" i="3"/>
  <c r="P100" i="3" s="1"/>
  <c r="X100" i="3"/>
  <c r="W100" i="3"/>
  <c r="V132" i="3"/>
  <c r="P132" i="3" s="1"/>
  <c r="X132" i="3"/>
  <c r="W132" i="3"/>
  <c r="V164" i="3"/>
  <c r="P164" i="3" s="1"/>
  <c r="X164" i="3"/>
  <c r="W164" i="3"/>
  <c r="V187" i="3"/>
  <c r="P187" i="3" s="1"/>
  <c r="X187" i="3"/>
  <c r="W187" i="3"/>
  <c r="V226" i="3"/>
  <c r="P226" i="3" s="1"/>
  <c r="W226" i="3"/>
  <c r="X226" i="3"/>
  <c r="W303" i="3"/>
  <c r="V303" i="3"/>
  <c r="P303" i="3" s="1"/>
  <c r="X303" i="3"/>
  <c r="X103" i="3"/>
  <c r="W103" i="3"/>
  <c r="V103" i="3"/>
  <c r="P103" i="3" s="1"/>
  <c r="X135" i="3"/>
  <c r="W135" i="3"/>
  <c r="V135" i="3"/>
  <c r="P135" i="3" s="1"/>
  <c r="X167" i="3"/>
  <c r="W167" i="3"/>
  <c r="V167" i="3"/>
  <c r="P167" i="3" s="1"/>
  <c r="X205" i="3"/>
  <c r="V205" i="3"/>
  <c r="P205" i="3" s="1"/>
  <c r="W205" i="3"/>
  <c r="X272" i="3"/>
  <c r="W272" i="3"/>
  <c r="V272" i="3"/>
  <c r="P272" i="3" s="1"/>
  <c r="X185" i="3"/>
  <c r="W185" i="3"/>
  <c r="V185" i="3"/>
  <c r="P185" i="3" s="1"/>
  <c r="W247" i="3"/>
  <c r="V247" i="3"/>
  <c r="P247" i="3" s="1"/>
  <c r="X247" i="3"/>
  <c r="X324" i="3"/>
  <c r="W324" i="3"/>
  <c r="V324" i="3"/>
  <c r="P324" i="3" s="1"/>
  <c r="X312" i="3"/>
  <c r="W312" i="3"/>
  <c r="V312" i="3"/>
  <c r="P312" i="3" s="1"/>
  <c r="V343" i="3"/>
  <c r="P343" i="3" s="1"/>
  <c r="X343" i="3"/>
  <c r="W343" i="3"/>
  <c r="X186" i="3"/>
  <c r="W186" i="3"/>
  <c r="V186" i="3"/>
  <c r="P186" i="3" s="1"/>
  <c r="W223" i="3"/>
  <c r="X223" i="3"/>
  <c r="V223" i="3"/>
  <c r="P223" i="3" s="1"/>
  <c r="V238" i="3"/>
  <c r="P238" i="3" s="1"/>
  <c r="W238" i="3"/>
  <c r="X238" i="3"/>
  <c r="V270" i="3"/>
  <c r="P270" i="3" s="1"/>
  <c r="W270" i="3"/>
  <c r="X270" i="3"/>
  <c r="V302" i="3"/>
  <c r="P302" i="3" s="1"/>
  <c r="W302" i="3"/>
  <c r="X302" i="3"/>
  <c r="V334" i="3"/>
  <c r="P334" i="3" s="1"/>
  <c r="W334" i="3"/>
  <c r="X334" i="3"/>
  <c r="W356" i="3"/>
  <c r="V356" i="3"/>
  <c r="P356" i="3" s="1"/>
  <c r="X356" i="3"/>
  <c r="X233" i="3"/>
  <c r="W233" i="3"/>
  <c r="V233" i="3"/>
  <c r="P233" i="3" s="1"/>
  <c r="X265" i="3"/>
  <c r="W265" i="3"/>
  <c r="V265" i="3"/>
  <c r="P265" i="3" s="1"/>
  <c r="X297" i="3"/>
  <c r="W297" i="3"/>
  <c r="V297" i="3"/>
  <c r="P297" i="3" s="1"/>
  <c r="X329" i="3"/>
  <c r="W329" i="3"/>
  <c r="V329" i="3"/>
  <c r="P329" i="3" s="1"/>
  <c r="X422" i="3"/>
  <c r="W422" i="3"/>
  <c r="V422" i="3"/>
  <c r="P422" i="3" s="1"/>
  <c r="V359" i="3"/>
  <c r="P359" i="3" s="1"/>
  <c r="X359" i="3"/>
  <c r="W359" i="3"/>
  <c r="W388" i="3"/>
  <c r="V388" i="3"/>
  <c r="P388" i="3" s="1"/>
  <c r="X388" i="3"/>
  <c r="X354" i="3"/>
  <c r="W354" i="3"/>
  <c r="V354" i="3"/>
  <c r="P354" i="3" s="1"/>
  <c r="W433" i="3"/>
  <c r="V433" i="3"/>
  <c r="P433" i="3" s="1"/>
  <c r="X433" i="3"/>
  <c r="V375" i="3"/>
  <c r="P375" i="3" s="1"/>
  <c r="W375" i="3"/>
  <c r="X375" i="3"/>
  <c r="X362" i="3"/>
  <c r="W362" i="3"/>
  <c r="V362" i="3"/>
  <c r="P362" i="3" s="1"/>
  <c r="X394" i="3"/>
  <c r="W394" i="3"/>
  <c r="V394" i="3"/>
  <c r="P394" i="3" s="1"/>
  <c r="W429" i="3"/>
  <c r="V429" i="3"/>
  <c r="P429" i="3" s="1"/>
  <c r="X429" i="3"/>
  <c r="V408" i="3"/>
  <c r="P408" i="3" s="1"/>
  <c r="X408" i="3"/>
  <c r="W408" i="3"/>
  <c r="V440" i="3"/>
  <c r="P440" i="3" s="1"/>
  <c r="X440" i="3"/>
  <c r="W440" i="3"/>
  <c r="X431" i="3"/>
  <c r="W431" i="3"/>
  <c r="V431" i="3"/>
  <c r="P431" i="3" s="1"/>
  <c r="X464" i="3"/>
  <c r="W464" i="3"/>
  <c r="V464" i="3"/>
  <c r="P464" i="3" s="1"/>
  <c r="V458" i="3"/>
  <c r="P458" i="3" s="1"/>
  <c r="X458" i="3"/>
  <c r="W458" i="3"/>
  <c r="W489" i="3"/>
  <c r="V489" i="3"/>
  <c r="P489" i="3" s="1"/>
  <c r="X489" i="3"/>
  <c r="X465" i="3"/>
  <c r="V465" i="3"/>
  <c r="P465" i="3" s="1"/>
  <c r="W465" i="3"/>
  <c r="V500" i="3"/>
  <c r="P500" i="3" s="1"/>
  <c r="W500" i="3"/>
  <c r="X500" i="3"/>
  <c r="X495" i="3"/>
  <c r="W495" i="3"/>
  <c r="V495" i="3"/>
  <c r="P495" i="3" s="1"/>
  <c r="AA267" i="3"/>
  <c r="Q267" i="3"/>
  <c r="Z266" i="3"/>
  <c r="X264" i="3"/>
  <c r="W264" i="3"/>
  <c r="V264" i="3"/>
  <c r="P264" i="3" s="1"/>
  <c r="W177" i="3"/>
  <c r="V177" i="3"/>
  <c r="P177" i="3" s="1"/>
  <c r="X177" i="3"/>
  <c r="W161" i="3"/>
  <c r="V161" i="3"/>
  <c r="P161" i="3" s="1"/>
  <c r="X161" i="3"/>
  <c r="W145" i="3"/>
  <c r="V145" i="3"/>
  <c r="P145" i="3" s="1"/>
  <c r="X145" i="3"/>
  <c r="W129" i="3"/>
  <c r="V129" i="3"/>
  <c r="P129" i="3" s="1"/>
  <c r="X129" i="3"/>
  <c r="W113" i="3"/>
  <c r="V113" i="3"/>
  <c r="P113" i="3" s="1"/>
  <c r="X113" i="3"/>
  <c r="W97" i="3"/>
  <c r="V97" i="3"/>
  <c r="P97" i="3" s="1"/>
  <c r="X97" i="3"/>
  <c r="W84" i="3"/>
  <c r="V84" i="3"/>
  <c r="P84" i="3" s="1"/>
  <c r="X84" i="3"/>
  <c r="W68" i="3"/>
  <c r="V68" i="3"/>
  <c r="P68" i="3" s="1"/>
  <c r="X68" i="3"/>
  <c r="W52" i="3"/>
  <c r="V52" i="3"/>
  <c r="P52" i="3" s="1"/>
  <c r="X52" i="3"/>
  <c r="W36" i="3"/>
  <c r="X36" i="3" s="1"/>
  <c r="V36" i="3"/>
  <c r="P36" i="3" s="1"/>
  <c r="W28" i="3"/>
  <c r="V28" i="3"/>
  <c r="P28" i="3" s="1"/>
  <c r="X28" i="3"/>
  <c r="W23" i="3"/>
  <c r="V23" i="3"/>
  <c r="P23" i="3" s="1"/>
  <c r="X23" i="3"/>
  <c r="AA215" i="3"/>
  <c r="Q215" i="3"/>
  <c r="Z214" i="3"/>
  <c r="Y215" i="3"/>
  <c r="AA77" i="3"/>
  <c r="Q77" i="3"/>
  <c r="Z76" i="3"/>
  <c r="Y77" i="3"/>
  <c r="AA85" i="3"/>
  <c r="Q85" i="3"/>
  <c r="Z84" i="3"/>
  <c r="AA65" i="3"/>
  <c r="Q65" i="3"/>
  <c r="Z64" i="3"/>
  <c r="Y65" i="3"/>
  <c r="AA295" i="3"/>
  <c r="Q295" i="3"/>
  <c r="Z294" i="3"/>
  <c r="Y179" i="3"/>
  <c r="Z178" i="3"/>
  <c r="Q179" i="3"/>
  <c r="AA179" i="3"/>
  <c r="AA73" i="3"/>
  <c r="Q73" i="3"/>
  <c r="Z72" i="3"/>
  <c r="Y73" i="3"/>
  <c r="AA21" i="3"/>
  <c r="Q21" i="3"/>
  <c r="Y21" i="3"/>
  <c r="Z21" i="3" s="1"/>
  <c r="X162" i="3"/>
  <c r="W162" i="3"/>
  <c r="V162" i="3"/>
  <c r="P162" i="3" s="1"/>
  <c r="X130" i="3"/>
  <c r="W130" i="3"/>
  <c r="V130" i="3"/>
  <c r="P130" i="3" s="1"/>
  <c r="X98" i="3"/>
  <c r="W98" i="3"/>
  <c r="V98" i="3"/>
  <c r="P98" i="3" s="1"/>
  <c r="X62" i="3"/>
  <c r="W62" i="3"/>
  <c r="V62" i="3"/>
  <c r="P62" i="3" s="1"/>
  <c r="W219" i="3"/>
  <c r="V219" i="3"/>
  <c r="P219" i="3" s="1"/>
  <c r="X219" i="3"/>
  <c r="V67" i="3"/>
  <c r="P67" i="3" s="1"/>
  <c r="X67" i="3"/>
  <c r="W67" i="3"/>
  <c r="V35" i="3"/>
  <c r="P35" i="3" s="1"/>
  <c r="W35" i="3"/>
  <c r="X35" i="3" s="1"/>
  <c r="V88" i="3"/>
  <c r="P88" i="3" s="1"/>
  <c r="X88" i="3"/>
  <c r="W88" i="3"/>
  <c r="V120" i="3"/>
  <c r="P120" i="3" s="1"/>
  <c r="X120" i="3"/>
  <c r="W120" i="3"/>
  <c r="V152" i="3"/>
  <c r="P152" i="3" s="1"/>
  <c r="X152" i="3"/>
  <c r="W152" i="3"/>
  <c r="V168" i="3"/>
  <c r="P168" i="3" s="1"/>
  <c r="X168" i="3"/>
  <c r="W168" i="3"/>
  <c r="X209" i="3"/>
  <c r="W209" i="3"/>
  <c r="V209" i="3"/>
  <c r="P209" i="3" s="1"/>
  <c r="X268" i="3"/>
  <c r="Y267" i="3" s="1"/>
  <c r="W268" i="3"/>
  <c r="V268" i="3"/>
  <c r="P268" i="3" s="1"/>
  <c r="X91" i="3"/>
  <c r="V91" i="3"/>
  <c r="P91" i="3" s="1"/>
  <c r="W91" i="3"/>
  <c r="X123" i="3"/>
  <c r="V123" i="3"/>
  <c r="P123" i="3" s="1"/>
  <c r="W123" i="3"/>
  <c r="X139" i="3"/>
  <c r="V139" i="3"/>
  <c r="P139" i="3" s="1"/>
  <c r="W139" i="3"/>
  <c r="X171" i="3"/>
  <c r="V171" i="3"/>
  <c r="P171" i="3" s="1"/>
  <c r="W171" i="3"/>
  <c r="V210" i="3"/>
  <c r="P210" i="3" s="1"/>
  <c r="W210" i="3"/>
  <c r="X210" i="3"/>
  <c r="W243" i="3"/>
  <c r="V243" i="3"/>
  <c r="P243" i="3" s="1"/>
  <c r="X243" i="3"/>
  <c r="V195" i="3"/>
  <c r="P195" i="3" s="1"/>
  <c r="X195" i="3"/>
  <c r="W195" i="3"/>
  <c r="X260" i="3"/>
  <c r="W260" i="3"/>
  <c r="V260" i="3"/>
  <c r="P260" i="3" s="1"/>
  <c r="W287" i="3"/>
  <c r="V287" i="3"/>
  <c r="P287" i="3" s="1"/>
  <c r="X287" i="3"/>
  <c r="X357" i="3"/>
  <c r="W357" i="3"/>
  <c r="V357" i="3"/>
  <c r="P357" i="3" s="1"/>
  <c r="W315" i="3"/>
  <c r="V315" i="3"/>
  <c r="P315" i="3" s="1"/>
  <c r="X315" i="3"/>
  <c r="X190" i="3"/>
  <c r="W190" i="3"/>
  <c r="V190" i="3"/>
  <c r="P190" i="3" s="1"/>
  <c r="V379" i="3"/>
  <c r="P379" i="3" s="1"/>
  <c r="X379" i="3"/>
  <c r="W379" i="3"/>
  <c r="W251" i="3"/>
  <c r="V251" i="3"/>
  <c r="P251" i="3" s="1"/>
  <c r="X251" i="3"/>
  <c r="X170" i="3"/>
  <c r="W170" i="3"/>
  <c r="V170" i="3"/>
  <c r="P170" i="3" s="1"/>
  <c r="X154" i="3"/>
  <c r="W154" i="3"/>
  <c r="V154" i="3"/>
  <c r="P154" i="3" s="1"/>
  <c r="X138" i="3"/>
  <c r="W138" i="3"/>
  <c r="V138" i="3"/>
  <c r="P138" i="3" s="1"/>
  <c r="X122" i="3"/>
  <c r="W122" i="3"/>
  <c r="V122" i="3"/>
  <c r="P122" i="3" s="1"/>
  <c r="X106" i="3"/>
  <c r="W106" i="3"/>
  <c r="V106" i="3"/>
  <c r="P106" i="3" s="1"/>
  <c r="X90" i="3"/>
  <c r="W90" i="3"/>
  <c r="V90" i="3"/>
  <c r="P90" i="3" s="1"/>
  <c r="X70" i="3"/>
  <c r="W70" i="3"/>
  <c r="V70" i="3"/>
  <c r="P70" i="3" s="1"/>
  <c r="X54" i="3"/>
  <c r="W54" i="3"/>
  <c r="V54" i="3"/>
  <c r="P54" i="3" s="1"/>
  <c r="W38" i="3"/>
  <c r="X38" i="3" s="1"/>
  <c r="V38" i="3"/>
  <c r="P38" i="3" s="1"/>
  <c r="X14" i="3"/>
  <c r="W14" i="3"/>
  <c r="V14" i="3"/>
  <c r="P14" i="3" s="1"/>
  <c r="X280" i="3"/>
  <c r="W280" i="3"/>
  <c r="V280" i="3"/>
  <c r="P280" i="3" s="1"/>
  <c r="V191" i="3"/>
  <c r="P191" i="3" s="1"/>
  <c r="X191" i="3"/>
  <c r="W191" i="3"/>
  <c r="V75" i="3"/>
  <c r="P75" i="3" s="1"/>
  <c r="X75" i="3"/>
  <c r="W75" i="3"/>
  <c r="V59" i="3"/>
  <c r="P59" i="3" s="1"/>
  <c r="X59" i="3"/>
  <c r="W59" i="3"/>
  <c r="V43" i="3"/>
  <c r="P43" i="3" s="1"/>
  <c r="X43" i="3"/>
  <c r="W43" i="3"/>
  <c r="V24" i="3"/>
  <c r="P24" i="3" s="1"/>
  <c r="W24" i="3"/>
  <c r="X24" i="3" s="1"/>
  <c r="G22" i="3"/>
  <c r="L9" i="3"/>
  <c r="V96" i="3"/>
  <c r="P96" i="3" s="1"/>
  <c r="X96" i="3"/>
  <c r="W96" i="3"/>
  <c r="V112" i="3"/>
  <c r="P112" i="3" s="1"/>
  <c r="X112" i="3"/>
  <c r="W112" i="3"/>
  <c r="V128" i="3"/>
  <c r="P128" i="3" s="1"/>
  <c r="X128" i="3"/>
  <c r="W128" i="3"/>
  <c r="V144" i="3"/>
  <c r="P144" i="3" s="1"/>
  <c r="X144" i="3"/>
  <c r="W144" i="3"/>
  <c r="V160" i="3"/>
  <c r="P160" i="3" s="1"/>
  <c r="X160" i="3"/>
  <c r="W160" i="3"/>
  <c r="V176" i="3"/>
  <c r="P176" i="3" s="1"/>
  <c r="X176" i="3"/>
  <c r="W176" i="3"/>
  <c r="V203" i="3"/>
  <c r="P203" i="3" s="1"/>
  <c r="X203" i="3"/>
  <c r="W203" i="3"/>
  <c r="X224" i="3"/>
  <c r="V224" i="3"/>
  <c r="P224" i="3" s="1"/>
  <c r="W224" i="3"/>
  <c r="X252" i="3"/>
  <c r="W252" i="3"/>
  <c r="V252" i="3"/>
  <c r="P252" i="3" s="1"/>
  <c r="X284" i="3"/>
  <c r="W284" i="3"/>
  <c r="V284" i="3"/>
  <c r="P284" i="3" s="1"/>
  <c r="X340" i="3"/>
  <c r="W340" i="3"/>
  <c r="V340" i="3"/>
  <c r="P340" i="3" s="1"/>
  <c r="X99" i="3"/>
  <c r="V99" i="3"/>
  <c r="P99" i="3" s="1"/>
  <c r="W99" i="3"/>
  <c r="X115" i="3"/>
  <c r="V115" i="3"/>
  <c r="P115" i="3" s="1"/>
  <c r="W115" i="3"/>
  <c r="X131" i="3"/>
  <c r="V131" i="3"/>
  <c r="P131" i="3" s="1"/>
  <c r="W131" i="3"/>
  <c r="X147" i="3"/>
  <c r="V147" i="3"/>
  <c r="P147" i="3" s="1"/>
  <c r="W147" i="3"/>
  <c r="X163" i="3"/>
  <c r="V163" i="3"/>
  <c r="P163" i="3" s="1"/>
  <c r="W163" i="3"/>
  <c r="V183" i="3"/>
  <c r="P183" i="3" s="1"/>
  <c r="W183" i="3"/>
  <c r="X183" i="3"/>
  <c r="W200" i="3"/>
  <c r="V200" i="3"/>
  <c r="P200" i="3" s="1"/>
  <c r="X200" i="3"/>
  <c r="V218" i="3"/>
  <c r="P218" i="3" s="1"/>
  <c r="W218" i="3"/>
  <c r="X218" i="3"/>
  <c r="W259" i="3"/>
  <c r="V259" i="3"/>
  <c r="P259" i="3" s="1"/>
  <c r="X259" i="3"/>
  <c r="X316" i="3"/>
  <c r="W316" i="3"/>
  <c r="V316" i="3"/>
  <c r="P316" i="3" s="1"/>
  <c r="X201" i="3"/>
  <c r="W201" i="3"/>
  <c r="V201" i="3"/>
  <c r="P201" i="3" s="1"/>
  <c r="X244" i="3"/>
  <c r="W244" i="3"/>
  <c r="V244" i="3"/>
  <c r="P244" i="3" s="1"/>
  <c r="X276" i="3"/>
  <c r="W276" i="3"/>
  <c r="V276" i="3"/>
  <c r="P276" i="3" s="1"/>
  <c r="W319" i="3"/>
  <c r="V319" i="3"/>
  <c r="P319" i="3" s="1"/>
  <c r="X319" i="3"/>
  <c r="X349" i="3"/>
  <c r="W349" i="3"/>
  <c r="V349" i="3"/>
  <c r="P349" i="3" s="1"/>
  <c r="W291" i="3"/>
  <c r="V291" i="3"/>
  <c r="P291" i="3" s="1"/>
  <c r="X291" i="3"/>
  <c r="W307" i="3"/>
  <c r="V307" i="3"/>
  <c r="P307" i="3" s="1"/>
  <c r="X307" i="3"/>
  <c r="W323" i="3"/>
  <c r="V323" i="3"/>
  <c r="P323" i="3" s="1"/>
  <c r="X323" i="3"/>
  <c r="W339" i="3"/>
  <c r="V339" i="3"/>
  <c r="P339" i="3" s="1"/>
  <c r="X339" i="3"/>
  <c r="W182" i="3"/>
  <c r="V182" i="3"/>
  <c r="P182" i="3" s="1"/>
  <c r="X182" i="3"/>
  <c r="W198" i="3"/>
  <c r="V198" i="3"/>
  <c r="P198" i="3" s="1"/>
  <c r="X198" i="3"/>
  <c r="V222" i="3"/>
  <c r="P222" i="3" s="1"/>
  <c r="X222" i="3"/>
  <c r="W222" i="3"/>
  <c r="V347" i="3"/>
  <c r="P347" i="3" s="1"/>
  <c r="X347" i="3"/>
  <c r="W347" i="3"/>
  <c r="V234" i="3"/>
  <c r="P234" i="3" s="1"/>
  <c r="W234" i="3"/>
  <c r="X234" i="3"/>
  <c r="V250" i="3"/>
  <c r="P250" i="3" s="1"/>
  <c r="W250" i="3"/>
  <c r="X250" i="3"/>
  <c r="V266" i="3"/>
  <c r="P266" i="3" s="1"/>
  <c r="W266" i="3"/>
  <c r="X266" i="3"/>
  <c r="V282" i="3"/>
  <c r="P282" i="3" s="1"/>
  <c r="W282" i="3"/>
  <c r="X282" i="3"/>
  <c r="V298" i="3"/>
  <c r="P298" i="3" s="1"/>
  <c r="X298" i="3"/>
  <c r="W298" i="3"/>
  <c r="V314" i="3"/>
  <c r="P314" i="3" s="1"/>
  <c r="X314" i="3"/>
  <c r="W314" i="3"/>
  <c r="V330" i="3"/>
  <c r="P330" i="3" s="1"/>
  <c r="X330" i="3"/>
  <c r="W330" i="3"/>
  <c r="X353" i="3"/>
  <c r="W353" i="3"/>
  <c r="V353" i="3"/>
  <c r="P353" i="3" s="1"/>
  <c r="X213" i="3"/>
  <c r="W213" i="3"/>
  <c r="V213" i="3"/>
  <c r="P213" i="3" s="1"/>
  <c r="X229" i="3"/>
  <c r="V229" i="3"/>
  <c r="P229" i="3" s="1"/>
  <c r="W229" i="3"/>
  <c r="X245" i="3"/>
  <c r="W245" i="3"/>
  <c r="V245" i="3"/>
  <c r="P245" i="3" s="1"/>
  <c r="X261" i="3"/>
  <c r="W261" i="3"/>
  <c r="V261" i="3"/>
  <c r="P261" i="3" s="1"/>
  <c r="X277" i="3"/>
  <c r="W277" i="3"/>
  <c r="V277" i="3"/>
  <c r="P277" i="3" s="1"/>
  <c r="X293" i="3"/>
  <c r="W293" i="3"/>
  <c r="V293" i="3"/>
  <c r="P293" i="3" s="1"/>
  <c r="X309" i="3"/>
  <c r="W309" i="3"/>
  <c r="V309" i="3"/>
  <c r="P309" i="3" s="1"/>
  <c r="X325" i="3"/>
  <c r="W325" i="3"/>
  <c r="V325" i="3"/>
  <c r="P325" i="3" s="1"/>
  <c r="X341" i="3"/>
  <c r="W341" i="3"/>
  <c r="V341" i="3"/>
  <c r="P341" i="3" s="1"/>
  <c r="W409" i="3"/>
  <c r="V409" i="3"/>
  <c r="P409" i="3" s="1"/>
  <c r="X409" i="3"/>
  <c r="W441" i="3"/>
  <c r="V441" i="3"/>
  <c r="P441" i="3" s="1"/>
  <c r="X441" i="3"/>
  <c r="V355" i="3"/>
  <c r="P355" i="3" s="1"/>
  <c r="X355" i="3"/>
  <c r="W355" i="3"/>
  <c r="X369" i="3"/>
  <c r="W369" i="3"/>
  <c r="V369" i="3"/>
  <c r="P369" i="3" s="1"/>
  <c r="X385" i="3"/>
  <c r="W385" i="3"/>
  <c r="V385" i="3"/>
  <c r="P385" i="3" s="1"/>
  <c r="W473" i="3"/>
  <c r="X473" i="3"/>
  <c r="V473" i="3"/>
  <c r="P473" i="3" s="1"/>
  <c r="V350" i="3"/>
  <c r="P350" i="3" s="1"/>
  <c r="X350" i="3"/>
  <c r="W350" i="3"/>
  <c r="W397" i="3"/>
  <c r="X397" i="3"/>
  <c r="V397" i="3"/>
  <c r="P397" i="3" s="1"/>
  <c r="X430" i="3"/>
  <c r="W430" i="3"/>
  <c r="V430" i="3"/>
  <c r="P430" i="3" s="1"/>
  <c r="X468" i="3"/>
  <c r="W468" i="3"/>
  <c r="V468" i="3"/>
  <c r="P468" i="3" s="1"/>
  <c r="V371" i="3"/>
  <c r="P371" i="3" s="1"/>
  <c r="X371" i="3"/>
  <c r="W371" i="3"/>
  <c r="V387" i="3"/>
  <c r="P387" i="3" s="1"/>
  <c r="X387" i="3"/>
  <c r="W387" i="3"/>
  <c r="X460" i="3"/>
  <c r="W460" i="3"/>
  <c r="V460" i="3"/>
  <c r="P460" i="3" s="1"/>
  <c r="W509" i="3"/>
  <c r="V509" i="3"/>
  <c r="P509" i="3" s="1"/>
  <c r="X509" i="3"/>
  <c r="X374" i="3"/>
  <c r="W374" i="3"/>
  <c r="V374" i="3"/>
  <c r="P374" i="3" s="1"/>
  <c r="X390" i="3"/>
  <c r="W390" i="3"/>
  <c r="V390" i="3"/>
  <c r="P390" i="3" s="1"/>
  <c r="X410" i="3"/>
  <c r="W410" i="3"/>
  <c r="V410" i="3"/>
  <c r="P410" i="3" s="1"/>
  <c r="X426" i="3"/>
  <c r="W426" i="3"/>
  <c r="V426" i="3"/>
  <c r="P426" i="3" s="1"/>
  <c r="X442" i="3"/>
  <c r="W442" i="3"/>
  <c r="V442" i="3"/>
  <c r="P442" i="3" s="1"/>
  <c r="V404" i="3"/>
  <c r="P404" i="3" s="1"/>
  <c r="X404" i="3"/>
  <c r="W404" i="3"/>
  <c r="V420" i="3"/>
  <c r="P420" i="3" s="1"/>
  <c r="X420" i="3"/>
  <c r="W420" i="3"/>
  <c r="V436" i="3"/>
  <c r="P436" i="3" s="1"/>
  <c r="X436" i="3"/>
  <c r="W436" i="3"/>
  <c r="X452" i="3"/>
  <c r="V452" i="3"/>
  <c r="P452" i="3" s="1"/>
  <c r="W452" i="3"/>
  <c r="X411" i="3"/>
  <c r="V411" i="3"/>
  <c r="P411" i="3" s="1"/>
  <c r="W411" i="3"/>
  <c r="X427" i="3"/>
  <c r="V427" i="3"/>
  <c r="P427" i="3" s="1"/>
  <c r="W427" i="3"/>
  <c r="X443" i="3"/>
  <c r="V443" i="3"/>
  <c r="P443" i="3" s="1"/>
  <c r="W443" i="3"/>
  <c r="W459" i="3"/>
  <c r="V459" i="3"/>
  <c r="P459" i="3" s="1"/>
  <c r="X459" i="3"/>
  <c r="W485" i="3"/>
  <c r="V485" i="3"/>
  <c r="P485" i="3" s="1"/>
  <c r="X485" i="3"/>
  <c r="V454" i="3"/>
  <c r="P454" i="3" s="1"/>
  <c r="X454" i="3"/>
  <c r="W454" i="3"/>
  <c r="V470" i="3"/>
  <c r="P470" i="3" s="1"/>
  <c r="W470" i="3"/>
  <c r="X470" i="3"/>
  <c r="X486" i="3"/>
  <c r="W486" i="3"/>
  <c r="V486" i="3"/>
  <c r="P486" i="3" s="1"/>
  <c r="X502" i="3"/>
  <c r="W502" i="3"/>
  <c r="V502" i="3"/>
  <c r="P502" i="3" s="1"/>
  <c r="X461" i="3"/>
  <c r="W461" i="3"/>
  <c r="V461" i="3"/>
  <c r="P461" i="3" s="1"/>
  <c r="V480" i="3"/>
  <c r="P480" i="3" s="1"/>
  <c r="X480" i="3"/>
  <c r="W480" i="3"/>
  <c r="V496" i="3"/>
  <c r="P496" i="3" s="1"/>
  <c r="X496" i="3"/>
  <c r="W496" i="3"/>
  <c r="X475" i="3"/>
  <c r="V475" i="3"/>
  <c r="P475" i="3" s="1"/>
  <c r="W475" i="3"/>
  <c r="X491" i="3"/>
  <c r="W491" i="3"/>
  <c r="V491" i="3"/>
  <c r="P491" i="3" s="1"/>
  <c r="X507" i="3"/>
  <c r="V507" i="3"/>
  <c r="P507" i="3" s="1"/>
  <c r="W507" i="3"/>
  <c r="W283" i="3"/>
  <c r="V283" i="3"/>
  <c r="P283" i="3" s="1"/>
  <c r="X283" i="3"/>
  <c r="W180" i="3"/>
  <c r="X180" i="3"/>
  <c r="V180" i="3"/>
  <c r="P180" i="3" s="1"/>
  <c r="X166" i="3"/>
  <c r="W166" i="3"/>
  <c r="V166" i="3"/>
  <c r="P166" i="3" s="1"/>
  <c r="X150" i="3"/>
  <c r="W150" i="3"/>
  <c r="V150" i="3"/>
  <c r="P150" i="3" s="1"/>
  <c r="X134" i="3"/>
  <c r="W134" i="3"/>
  <c r="V134" i="3"/>
  <c r="P134" i="3" s="1"/>
  <c r="X118" i="3"/>
  <c r="W118" i="3"/>
  <c r="V118" i="3"/>
  <c r="P118" i="3" s="1"/>
  <c r="X102" i="3"/>
  <c r="W102" i="3"/>
  <c r="V102" i="3"/>
  <c r="P102" i="3" s="1"/>
  <c r="X86" i="3"/>
  <c r="W86" i="3"/>
  <c r="V86" i="3"/>
  <c r="P86" i="3" s="1"/>
  <c r="W72" i="3"/>
  <c r="V72" i="3"/>
  <c r="P72" i="3" s="1"/>
  <c r="X72" i="3"/>
  <c r="W56" i="3"/>
  <c r="V56" i="3"/>
  <c r="P56" i="3" s="1"/>
  <c r="X56" i="3"/>
  <c r="W40" i="3"/>
  <c r="V40" i="3"/>
  <c r="P40" i="3" s="1"/>
  <c r="X40" i="3"/>
  <c r="W29" i="3"/>
  <c r="X29" i="3" s="1"/>
  <c r="V29" i="3"/>
  <c r="P29" i="3" s="1"/>
  <c r="W25" i="3"/>
  <c r="V25" i="3"/>
  <c r="P25" i="3" s="1"/>
  <c r="X25" i="3"/>
  <c r="AA61" i="3"/>
  <c r="Q61" i="3"/>
  <c r="Z60" i="3"/>
  <c r="Y61" i="3"/>
  <c r="AA69" i="3"/>
  <c r="Q69" i="3"/>
  <c r="Z68" i="3"/>
  <c r="Y69" i="3"/>
  <c r="AA49" i="3"/>
  <c r="Q49" i="3"/>
  <c r="Z48" i="3"/>
  <c r="Y49" i="3"/>
  <c r="AA57" i="3"/>
  <c r="Q57" i="3"/>
  <c r="Z56" i="3"/>
  <c r="Y57" i="3"/>
  <c r="AA20" i="3"/>
  <c r="Q20" i="3"/>
  <c r="Y20" i="3"/>
  <c r="Z20" i="3" s="1"/>
  <c r="AA37" i="3"/>
  <c r="Q37" i="3"/>
  <c r="Y12" i="3" l="1"/>
  <c r="AA12" i="3"/>
  <c r="Q12" i="3"/>
  <c r="AA10" i="3"/>
  <c r="Q10" i="3"/>
  <c r="Y10" i="3"/>
  <c r="AA31" i="3"/>
  <c r="Q31" i="3"/>
  <c r="Y31" i="3"/>
  <c r="Z31" i="3" s="1"/>
  <c r="Y35" i="3"/>
  <c r="AA35" i="3"/>
  <c r="Q35" i="3"/>
  <c r="AA36" i="3"/>
  <c r="Q36" i="3"/>
  <c r="Z35" i="3"/>
  <c r="Y36" i="3"/>
  <c r="Z36" i="3" s="1"/>
  <c r="AA29" i="3"/>
  <c r="Q29" i="3"/>
  <c r="Y29" i="3"/>
  <c r="Y38" i="3"/>
  <c r="Z38" i="3" s="1"/>
  <c r="AA38" i="3"/>
  <c r="Q38" i="3"/>
  <c r="Y37" i="3"/>
  <c r="Z37" i="3" s="1"/>
  <c r="AA26" i="3"/>
  <c r="Q26" i="3"/>
  <c r="Y26" i="3"/>
  <c r="Y11" i="3"/>
  <c r="Z11" i="3" s="1"/>
  <c r="Z10" i="3"/>
  <c r="Q11" i="3"/>
  <c r="AA11" i="3"/>
  <c r="Y24" i="3"/>
  <c r="Q24" i="3"/>
  <c r="AA24" i="3"/>
  <c r="Y39" i="3"/>
  <c r="AA39" i="3"/>
  <c r="Q39" i="3"/>
  <c r="Y480" i="3"/>
  <c r="AA480" i="3"/>
  <c r="Q480" i="3"/>
  <c r="Z479" i="3"/>
  <c r="AA459" i="3"/>
  <c r="Q459" i="3"/>
  <c r="Z458" i="3"/>
  <c r="Y459" i="3"/>
  <c r="AA410" i="3"/>
  <c r="Q410" i="3"/>
  <c r="Z409" i="3"/>
  <c r="Y410" i="3"/>
  <c r="AA460" i="3"/>
  <c r="Q460" i="3"/>
  <c r="Z459" i="3"/>
  <c r="Y460" i="3"/>
  <c r="AA430" i="3"/>
  <c r="Q430" i="3"/>
  <c r="Z429" i="3"/>
  <c r="Y430" i="3"/>
  <c r="AA385" i="3"/>
  <c r="Q385" i="3"/>
  <c r="Z384" i="3"/>
  <c r="Y385" i="3"/>
  <c r="Y282" i="3"/>
  <c r="AA282" i="3"/>
  <c r="Q282" i="3"/>
  <c r="Z281" i="3"/>
  <c r="AA339" i="3"/>
  <c r="Q339" i="3"/>
  <c r="Z338" i="3"/>
  <c r="Y339" i="3"/>
  <c r="Y163" i="3"/>
  <c r="AA163" i="3"/>
  <c r="Z162" i="3"/>
  <c r="Q163" i="3"/>
  <c r="AA154" i="3"/>
  <c r="Q154" i="3"/>
  <c r="Z153" i="3"/>
  <c r="Y154" i="3"/>
  <c r="AA243" i="3"/>
  <c r="Q243" i="3"/>
  <c r="Z242" i="3"/>
  <c r="Y243" i="3"/>
  <c r="AA162" i="3"/>
  <c r="Q162" i="3"/>
  <c r="Z161" i="3"/>
  <c r="Y162" i="3"/>
  <c r="Y465" i="3"/>
  <c r="AA465" i="3"/>
  <c r="Z464" i="3"/>
  <c r="Q465" i="3"/>
  <c r="Y431" i="3"/>
  <c r="Q431" i="3"/>
  <c r="Z430" i="3"/>
  <c r="AA431" i="3"/>
  <c r="Y394" i="3"/>
  <c r="AA394" i="3"/>
  <c r="Z393" i="3"/>
  <c r="Q394" i="3"/>
  <c r="Y354" i="3"/>
  <c r="Z353" i="3"/>
  <c r="Q354" i="3"/>
  <c r="AA354" i="3"/>
  <c r="Y302" i="3"/>
  <c r="Z301" i="3"/>
  <c r="AA302" i="3"/>
  <c r="Q302" i="3"/>
  <c r="Q343" i="3"/>
  <c r="Y343" i="3"/>
  <c r="Z342" i="3"/>
  <c r="AA343" i="3"/>
  <c r="Q187" i="3"/>
  <c r="AA187" i="3"/>
  <c r="Z186" i="3"/>
  <c r="Y187" i="3"/>
  <c r="AA165" i="3"/>
  <c r="Q165" i="3"/>
  <c r="Z164" i="3"/>
  <c r="Y165" i="3"/>
  <c r="AA44" i="3"/>
  <c r="Q44" i="3"/>
  <c r="Z43" i="3"/>
  <c r="Y44" i="3"/>
  <c r="Y207" i="3"/>
  <c r="Z206" i="3"/>
  <c r="Q207" i="3"/>
  <c r="AA207" i="3"/>
  <c r="Y370" i="3"/>
  <c r="AA370" i="3"/>
  <c r="Z369" i="3"/>
  <c r="Q370" i="3"/>
  <c r="Y346" i="3"/>
  <c r="Q346" i="3"/>
  <c r="Z345" i="3"/>
  <c r="AA346" i="3"/>
  <c r="Y225" i="3"/>
  <c r="Z224" i="3"/>
  <c r="AA225" i="3"/>
  <c r="Q225" i="3"/>
  <c r="Y310" i="3"/>
  <c r="Z309" i="3"/>
  <c r="AA310" i="3"/>
  <c r="Q310" i="3"/>
  <c r="AA263" i="3"/>
  <c r="Q263" i="3"/>
  <c r="Z262" i="3"/>
  <c r="Y263" i="3"/>
  <c r="Y34" i="3"/>
  <c r="Z34" i="3" s="1"/>
  <c r="Q34" i="3"/>
  <c r="AA34" i="3"/>
  <c r="AA332" i="3"/>
  <c r="Q332" i="3"/>
  <c r="Z331" i="3"/>
  <c r="Y332" i="3"/>
  <c r="Y197" i="3"/>
  <c r="Z196" i="3"/>
  <c r="Q197" i="3"/>
  <c r="AA197" i="3"/>
  <c r="AA80" i="3"/>
  <c r="Q80" i="3"/>
  <c r="Z79" i="3"/>
  <c r="Y80" i="3"/>
  <c r="AA110" i="3"/>
  <c r="Q110" i="3"/>
  <c r="Z109" i="3"/>
  <c r="Y110" i="3"/>
  <c r="AA494" i="3"/>
  <c r="Q494" i="3"/>
  <c r="Z493" i="3"/>
  <c r="Y494" i="3"/>
  <c r="Y412" i="3"/>
  <c r="Q412" i="3"/>
  <c r="Z411" i="3"/>
  <c r="AA412" i="3"/>
  <c r="Y342" i="3"/>
  <c r="Q342" i="3"/>
  <c r="Z341" i="3"/>
  <c r="AA342" i="3"/>
  <c r="Y301" i="3"/>
  <c r="AA301" i="3"/>
  <c r="Z300" i="3"/>
  <c r="Q301" i="3"/>
  <c r="Y237" i="3"/>
  <c r="AA237" i="3"/>
  <c r="Z236" i="3"/>
  <c r="Q237" i="3"/>
  <c r="Y206" i="3"/>
  <c r="Q206" i="3"/>
  <c r="Z205" i="3"/>
  <c r="AA206" i="3"/>
  <c r="Q220" i="3"/>
  <c r="Y220" i="3"/>
  <c r="Z219" i="3"/>
  <c r="AA220" i="3"/>
  <c r="Y13" i="3"/>
  <c r="Z12" i="3"/>
  <c r="Q13" i="3"/>
  <c r="AA13" i="3"/>
  <c r="AA463" i="3"/>
  <c r="Q463" i="3"/>
  <c r="Z462" i="3"/>
  <c r="Y463" i="3"/>
  <c r="AA493" i="3"/>
  <c r="Q493" i="3"/>
  <c r="Z492" i="3"/>
  <c r="Y493" i="3"/>
  <c r="Y318" i="3"/>
  <c r="Z317" i="3"/>
  <c r="AA318" i="3"/>
  <c r="Q318" i="3"/>
  <c r="AA56" i="3"/>
  <c r="Q56" i="3"/>
  <c r="Z55" i="3"/>
  <c r="Y56" i="3"/>
  <c r="AA86" i="3"/>
  <c r="Q86" i="3"/>
  <c r="Y86" i="3"/>
  <c r="Z85" i="3"/>
  <c r="AA150" i="3"/>
  <c r="Q150" i="3"/>
  <c r="Z149" i="3"/>
  <c r="Y150" i="3"/>
  <c r="Y507" i="3"/>
  <c r="AA507" i="3"/>
  <c r="Z506" i="3"/>
  <c r="Q507" i="3"/>
  <c r="Y496" i="3"/>
  <c r="AA496" i="3"/>
  <c r="Q496" i="3"/>
  <c r="Z495" i="3"/>
  <c r="AA485" i="3"/>
  <c r="Q485" i="3"/>
  <c r="Z484" i="3"/>
  <c r="Y485" i="3"/>
  <c r="Y443" i="3"/>
  <c r="AA443" i="3"/>
  <c r="Z442" i="3"/>
  <c r="Q443" i="3"/>
  <c r="AA426" i="3"/>
  <c r="Q426" i="3"/>
  <c r="Z425" i="3"/>
  <c r="Y426" i="3"/>
  <c r="Y371" i="3"/>
  <c r="AA371" i="3"/>
  <c r="Q371" i="3"/>
  <c r="Z370" i="3"/>
  <c r="AA468" i="3"/>
  <c r="Q468" i="3"/>
  <c r="Z467" i="3"/>
  <c r="Y468" i="3"/>
  <c r="Y350" i="3"/>
  <c r="AA350" i="3"/>
  <c r="Z349" i="3"/>
  <c r="Q350" i="3"/>
  <c r="Y355" i="3"/>
  <c r="AA355" i="3"/>
  <c r="Q355" i="3"/>
  <c r="Z354" i="3"/>
  <c r="Y309" i="3"/>
  <c r="AA309" i="3"/>
  <c r="Z308" i="3"/>
  <c r="Q309" i="3"/>
  <c r="Y245" i="3"/>
  <c r="AA245" i="3"/>
  <c r="Z244" i="3"/>
  <c r="Q245" i="3"/>
  <c r="Y234" i="3"/>
  <c r="AA234" i="3"/>
  <c r="Q234" i="3"/>
  <c r="Z233" i="3"/>
  <c r="Y347" i="3"/>
  <c r="Z346" i="3"/>
  <c r="Q347" i="3"/>
  <c r="AA347" i="3"/>
  <c r="Y182" i="3"/>
  <c r="AA182" i="3"/>
  <c r="Q182" i="3"/>
  <c r="Z181" i="3"/>
  <c r="AA291" i="3"/>
  <c r="Q291" i="3"/>
  <c r="Z290" i="3"/>
  <c r="Y291" i="3"/>
  <c r="AA316" i="3"/>
  <c r="Q316" i="3"/>
  <c r="Z315" i="3"/>
  <c r="Y316" i="3"/>
  <c r="Y218" i="3"/>
  <c r="Z217" i="3"/>
  <c r="AA218" i="3"/>
  <c r="Q218" i="3"/>
  <c r="Y115" i="3"/>
  <c r="AA115" i="3"/>
  <c r="Z114" i="3"/>
  <c r="Q115" i="3"/>
  <c r="AA252" i="3"/>
  <c r="Q252" i="3"/>
  <c r="Z251" i="3"/>
  <c r="Y252" i="3"/>
  <c r="Y176" i="3"/>
  <c r="Z175" i="3"/>
  <c r="AA176" i="3"/>
  <c r="Q176" i="3"/>
  <c r="Y112" i="3"/>
  <c r="Z111" i="3"/>
  <c r="AA112" i="3"/>
  <c r="Q112" i="3"/>
  <c r="Y191" i="3"/>
  <c r="Z190" i="3"/>
  <c r="Q191" i="3"/>
  <c r="AA191" i="3"/>
  <c r="AA280" i="3"/>
  <c r="Q280" i="3"/>
  <c r="Z279" i="3"/>
  <c r="Y280" i="3"/>
  <c r="Y70" i="3"/>
  <c r="AA70" i="3"/>
  <c r="Q70" i="3"/>
  <c r="Z69" i="3"/>
  <c r="AA138" i="3"/>
  <c r="Q138" i="3"/>
  <c r="Z137" i="3"/>
  <c r="Y138" i="3"/>
  <c r="AA315" i="3"/>
  <c r="Q315" i="3"/>
  <c r="Z314" i="3"/>
  <c r="Y315" i="3"/>
  <c r="Y91" i="3"/>
  <c r="AA91" i="3"/>
  <c r="Z90" i="3"/>
  <c r="Q91" i="3"/>
  <c r="Y168" i="3"/>
  <c r="Z167" i="3"/>
  <c r="AA168" i="3"/>
  <c r="Q168" i="3"/>
  <c r="AA130" i="3"/>
  <c r="Q130" i="3"/>
  <c r="Z129" i="3"/>
  <c r="Y130" i="3"/>
  <c r="Y85" i="3"/>
  <c r="AA23" i="3"/>
  <c r="Q23" i="3"/>
  <c r="Y23" i="3"/>
  <c r="Z23" i="3" s="1"/>
  <c r="Z22" i="3"/>
  <c r="AA68" i="3"/>
  <c r="Q68" i="3"/>
  <c r="Z67" i="3"/>
  <c r="Y68" i="3"/>
  <c r="AA129" i="3"/>
  <c r="Q129" i="3"/>
  <c r="Z128" i="3"/>
  <c r="Y129" i="3"/>
  <c r="AA489" i="3"/>
  <c r="Q489" i="3"/>
  <c r="Z488" i="3"/>
  <c r="Y489" i="3"/>
  <c r="Y458" i="3"/>
  <c r="AA458" i="3"/>
  <c r="Z457" i="3"/>
  <c r="Q458" i="3"/>
  <c r="AA464" i="3"/>
  <c r="Q464" i="3"/>
  <c r="Z463" i="3"/>
  <c r="Y464" i="3"/>
  <c r="Y408" i="3"/>
  <c r="Z407" i="3"/>
  <c r="AA408" i="3"/>
  <c r="Q408" i="3"/>
  <c r="AA388" i="3"/>
  <c r="Q388" i="3"/>
  <c r="Z387" i="3"/>
  <c r="Y388" i="3"/>
  <c r="Y359" i="3"/>
  <c r="AA359" i="3"/>
  <c r="Q359" i="3"/>
  <c r="Z358" i="3"/>
  <c r="AA422" i="3"/>
  <c r="Q422" i="3"/>
  <c r="Z421" i="3"/>
  <c r="Y422" i="3"/>
  <c r="Y233" i="3"/>
  <c r="AA233" i="3"/>
  <c r="Z232" i="3"/>
  <c r="Q233" i="3"/>
  <c r="Y334" i="3"/>
  <c r="Z333" i="3"/>
  <c r="AA334" i="3"/>
  <c r="Q334" i="3"/>
  <c r="Y185" i="3"/>
  <c r="Z184" i="3"/>
  <c r="Q185" i="3"/>
  <c r="AA185" i="3"/>
  <c r="Y135" i="3"/>
  <c r="Q135" i="3"/>
  <c r="Z134" i="3"/>
  <c r="AA135" i="3"/>
  <c r="AA303" i="3"/>
  <c r="Q303" i="3"/>
  <c r="Z302" i="3"/>
  <c r="Y303" i="3"/>
  <c r="Y100" i="3"/>
  <c r="Z99" i="3"/>
  <c r="Q100" i="3"/>
  <c r="AA100" i="3"/>
  <c r="Y50" i="3"/>
  <c r="AA50" i="3"/>
  <c r="Q50" i="3"/>
  <c r="Z49" i="3"/>
  <c r="AA117" i="3"/>
  <c r="Q117" i="3"/>
  <c r="Z116" i="3"/>
  <c r="Y117" i="3"/>
  <c r="AA30" i="3"/>
  <c r="Q30" i="3"/>
  <c r="Z29" i="3"/>
  <c r="Y30" i="3"/>
  <c r="Z30" i="3" s="1"/>
  <c r="AA89" i="3"/>
  <c r="Q89" i="3"/>
  <c r="Z88" i="3"/>
  <c r="Y89" i="3"/>
  <c r="AA153" i="3"/>
  <c r="Q153" i="3"/>
  <c r="Z152" i="3"/>
  <c r="Y153" i="3"/>
  <c r="Y476" i="3"/>
  <c r="Z475" i="3"/>
  <c r="Q476" i="3"/>
  <c r="AA476" i="3"/>
  <c r="Q472" i="3"/>
  <c r="Z471" i="3"/>
  <c r="AA472" i="3"/>
  <c r="Y472" i="3"/>
  <c r="Y407" i="3"/>
  <c r="Q407" i="3"/>
  <c r="AA407" i="3"/>
  <c r="Z406" i="3"/>
  <c r="Y432" i="3"/>
  <c r="Z431" i="3"/>
  <c r="AA432" i="3"/>
  <c r="Q432" i="3"/>
  <c r="AA421" i="3"/>
  <c r="Q421" i="3"/>
  <c r="Z420" i="3"/>
  <c r="Y421" i="3"/>
  <c r="Y386" i="3"/>
  <c r="AA386" i="3"/>
  <c r="Z385" i="3"/>
  <c r="Q386" i="3"/>
  <c r="AA449" i="3"/>
  <c r="Q449" i="3"/>
  <c r="Z448" i="3"/>
  <c r="Y449" i="3"/>
  <c r="Y337" i="3"/>
  <c r="AA337" i="3"/>
  <c r="Z336" i="3"/>
  <c r="Q337" i="3"/>
  <c r="Y273" i="3"/>
  <c r="AA273" i="3"/>
  <c r="Z272" i="3"/>
  <c r="Q273" i="3"/>
  <c r="AA381" i="3"/>
  <c r="Q381" i="3"/>
  <c r="Z380" i="3"/>
  <c r="Y381" i="3"/>
  <c r="Y326" i="3"/>
  <c r="Z325" i="3"/>
  <c r="AA326" i="3"/>
  <c r="Q326" i="3"/>
  <c r="Y262" i="3"/>
  <c r="AA262" i="3"/>
  <c r="Q262" i="3"/>
  <c r="Z261" i="3"/>
  <c r="Y194" i="3"/>
  <c r="AA194" i="3"/>
  <c r="Q194" i="3"/>
  <c r="Z193" i="3"/>
  <c r="Y178" i="3"/>
  <c r="Q178" i="3"/>
  <c r="Z177" i="3"/>
  <c r="AA178" i="3"/>
  <c r="AA288" i="3"/>
  <c r="Q288" i="3"/>
  <c r="Z287" i="3"/>
  <c r="Y288" i="3"/>
  <c r="AA311" i="3"/>
  <c r="Q311" i="3"/>
  <c r="Z310" i="3"/>
  <c r="Y311" i="3"/>
  <c r="Y143" i="3"/>
  <c r="Q143" i="3"/>
  <c r="AA143" i="3"/>
  <c r="Z142" i="3"/>
  <c r="AA239" i="3"/>
  <c r="Q239" i="3"/>
  <c r="Z238" i="3"/>
  <c r="Y239" i="3"/>
  <c r="Q193" i="3"/>
  <c r="AA193" i="3"/>
  <c r="Z192" i="3"/>
  <c r="Y193" i="3"/>
  <c r="Y140" i="3"/>
  <c r="Z139" i="3"/>
  <c r="Q140" i="3"/>
  <c r="AA140" i="3"/>
  <c r="Y79" i="3"/>
  <c r="Q79" i="3"/>
  <c r="Z78" i="3"/>
  <c r="AA79" i="3"/>
  <c r="Y74" i="3"/>
  <c r="AA74" i="3"/>
  <c r="Q74" i="3"/>
  <c r="Z73" i="3"/>
  <c r="AA109" i="3"/>
  <c r="Q109" i="3"/>
  <c r="Z108" i="3"/>
  <c r="Y109" i="3"/>
  <c r="AA173" i="3"/>
  <c r="Q173" i="3"/>
  <c r="Z172" i="3"/>
  <c r="Y173" i="3"/>
  <c r="Y46" i="3"/>
  <c r="AA46" i="3"/>
  <c r="Q46" i="3"/>
  <c r="Z45" i="3"/>
  <c r="AA16" i="3"/>
  <c r="Q16" i="3"/>
  <c r="Y16" i="3"/>
  <c r="Z16" i="3" s="1"/>
  <c r="AA64" i="3"/>
  <c r="Q64" i="3"/>
  <c r="Z63" i="3"/>
  <c r="Y64" i="3"/>
  <c r="AA94" i="3"/>
  <c r="Q94" i="3"/>
  <c r="Z93" i="3"/>
  <c r="Y94" i="3"/>
  <c r="AA158" i="3"/>
  <c r="Q158" i="3"/>
  <c r="Z157" i="3"/>
  <c r="Y158" i="3"/>
  <c r="Y483" i="3"/>
  <c r="AA483" i="3"/>
  <c r="Z482" i="3"/>
  <c r="Q483" i="3"/>
  <c r="Y453" i="3"/>
  <c r="Q453" i="3"/>
  <c r="Z452" i="3"/>
  <c r="AA453" i="3"/>
  <c r="Y462" i="3"/>
  <c r="Z461" i="3"/>
  <c r="AA462" i="3"/>
  <c r="Q462" i="3"/>
  <c r="Y419" i="3"/>
  <c r="AA419" i="3"/>
  <c r="Z418" i="3"/>
  <c r="Q419" i="3"/>
  <c r="Y428" i="3"/>
  <c r="Q428" i="3"/>
  <c r="AA428" i="3"/>
  <c r="Z427" i="3"/>
  <c r="AA402" i="3"/>
  <c r="Q402" i="3"/>
  <c r="Z401" i="3"/>
  <c r="Y402" i="3"/>
  <c r="Y358" i="3"/>
  <c r="AA358" i="3"/>
  <c r="Z357" i="3"/>
  <c r="Q358" i="3"/>
  <c r="AA361" i="3"/>
  <c r="Q361" i="3"/>
  <c r="Z360" i="3"/>
  <c r="Y361" i="3"/>
  <c r="Y317" i="3"/>
  <c r="AA317" i="3"/>
  <c r="Z316" i="3"/>
  <c r="Q317" i="3"/>
  <c r="Y253" i="3"/>
  <c r="AA253" i="3"/>
  <c r="Z252" i="3"/>
  <c r="Q253" i="3"/>
  <c r="Y290" i="3"/>
  <c r="AA290" i="3"/>
  <c r="Q290" i="3"/>
  <c r="Z289" i="3"/>
  <c r="Y242" i="3"/>
  <c r="AA242" i="3"/>
  <c r="Q242" i="3"/>
  <c r="Z241" i="3"/>
  <c r="Q228" i="3"/>
  <c r="AA228" i="3"/>
  <c r="Y228" i="3"/>
  <c r="Z227" i="3"/>
  <c r="AA368" i="3"/>
  <c r="Q368" i="3"/>
  <c r="Z367" i="3"/>
  <c r="Y368" i="3"/>
  <c r="AA227" i="3"/>
  <c r="Q227" i="3"/>
  <c r="Z226" i="3"/>
  <c r="Y227" i="3"/>
  <c r="AA189" i="3"/>
  <c r="Y189" i="3"/>
  <c r="Z188" i="3"/>
  <c r="Q189" i="3"/>
  <c r="AA236" i="3"/>
  <c r="Q236" i="3"/>
  <c r="Z235" i="3"/>
  <c r="Y236" i="3"/>
  <c r="Y104" i="3"/>
  <c r="Z103" i="3"/>
  <c r="AA104" i="3"/>
  <c r="Q104" i="3"/>
  <c r="AA348" i="3"/>
  <c r="Q348" i="3"/>
  <c r="Z347" i="3"/>
  <c r="Y348" i="3"/>
  <c r="Y78" i="3"/>
  <c r="AA78" i="3"/>
  <c r="Q78" i="3"/>
  <c r="Z77" i="3"/>
  <c r="Y447" i="3"/>
  <c r="Q447" i="3"/>
  <c r="Z446" i="3"/>
  <c r="AA447" i="3"/>
  <c r="Y424" i="3"/>
  <c r="Z423" i="3"/>
  <c r="AA424" i="3"/>
  <c r="Q424" i="3"/>
  <c r="AA401" i="3"/>
  <c r="Q401" i="3"/>
  <c r="Z400" i="3"/>
  <c r="Y401" i="3"/>
  <c r="AA384" i="3"/>
  <c r="Q384" i="3"/>
  <c r="Z383" i="3"/>
  <c r="Y384" i="3"/>
  <c r="Y281" i="3"/>
  <c r="AA281" i="3"/>
  <c r="Z280" i="3"/>
  <c r="Q281" i="3"/>
  <c r="AA328" i="3"/>
  <c r="Q328" i="3"/>
  <c r="Z327" i="3"/>
  <c r="Y328" i="3"/>
  <c r="AA352" i="3"/>
  <c r="Q352" i="3"/>
  <c r="Z351" i="3"/>
  <c r="Y352" i="3"/>
  <c r="AA216" i="3"/>
  <c r="Z215" i="3"/>
  <c r="Y216" i="3"/>
  <c r="Q216" i="3"/>
  <c r="AA184" i="3"/>
  <c r="Q184" i="3"/>
  <c r="Z183" i="3"/>
  <c r="Y184" i="3"/>
  <c r="Y119" i="3"/>
  <c r="Q119" i="3"/>
  <c r="Z118" i="3"/>
  <c r="AA119" i="3"/>
  <c r="AA255" i="3"/>
  <c r="Q255" i="3"/>
  <c r="Z254" i="3"/>
  <c r="Y255" i="3"/>
  <c r="AA204" i="3"/>
  <c r="Q204" i="3"/>
  <c r="Z203" i="3"/>
  <c r="Y204" i="3"/>
  <c r="Y71" i="3"/>
  <c r="Z70" i="3"/>
  <c r="Q71" i="3"/>
  <c r="AA71" i="3"/>
  <c r="AA25" i="3"/>
  <c r="Q25" i="3"/>
  <c r="Z24" i="3"/>
  <c r="Y25" i="3"/>
  <c r="Z25" i="3" s="1"/>
  <c r="AA102" i="3"/>
  <c r="Q102" i="3"/>
  <c r="Z101" i="3"/>
  <c r="Y102" i="3"/>
  <c r="AA166" i="3"/>
  <c r="Q166" i="3"/>
  <c r="Z165" i="3"/>
  <c r="Y166" i="3"/>
  <c r="Y491" i="3"/>
  <c r="AA491" i="3"/>
  <c r="Z490" i="3"/>
  <c r="Q491" i="3"/>
  <c r="Y436" i="3"/>
  <c r="AA436" i="3"/>
  <c r="Z435" i="3"/>
  <c r="Q436" i="3"/>
  <c r="AA473" i="3"/>
  <c r="Q473" i="3"/>
  <c r="Z472" i="3"/>
  <c r="Y473" i="3"/>
  <c r="Y293" i="3"/>
  <c r="AA293" i="3"/>
  <c r="Z292" i="3"/>
  <c r="Q293" i="3"/>
  <c r="Y229" i="3"/>
  <c r="Q229" i="3"/>
  <c r="Z228" i="3"/>
  <c r="AA229" i="3"/>
  <c r="AA276" i="3"/>
  <c r="Q276" i="3"/>
  <c r="Z275" i="3"/>
  <c r="Y276" i="3"/>
  <c r="AA200" i="3"/>
  <c r="Q200" i="3"/>
  <c r="Z199" i="3"/>
  <c r="Y200" i="3"/>
  <c r="Y160" i="3"/>
  <c r="Z159" i="3"/>
  <c r="AA160" i="3"/>
  <c r="Q160" i="3"/>
  <c r="Y96" i="3"/>
  <c r="Z95" i="3"/>
  <c r="AA96" i="3"/>
  <c r="Q96" i="3"/>
  <c r="Y43" i="3"/>
  <c r="AA43" i="3"/>
  <c r="Z42" i="3"/>
  <c r="Q43" i="3"/>
  <c r="Y14" i="3"/>
  <c r="Z14" i="3" s="1"/>
  <c r="Z13" i="3"/>
  <c r="AA14" i="3"/>
  <c r="Q14" i="3"/>
  <c r="AA90" i="3"/>
  <c r="Q90" i="3"/>
  <c r="Z89" i="3"/>
  <c r="Y90" i="3"/>
  <c r="AA251" i="3"/>
  <c r="Q251" i="3"/>
  <c r="Z250" i="3"/>
  <c r="Y251" i="3"/>
  <c r="AA28" i="3"/>
  <c r="Q28" i="3"/>
  <c r="Y28" i="3"/>
  <c r="Z28" i="3" s="1"/>
  <c r="AA84" i="3"/>
  <c r="Q84" i="3"/>
  <c r="Z83" i="3"/>
  <c r="Y84" i="3"/>
  <c r="AA145" i="3"/>
  <c r="Q145" i="3"/>
  <c r="Z144" i="3"/>
  <c r="Y145" i="3"/>
  <c r="Y375" i="3"/>
  <c r="Z374" i="3"/>
  <c r="AA375" i="3"/>
  <c r="Q375" i="3"/>
  <c r="AA312" i="3"/>
  <c r="Q312" i="3"/>
  <c r="Z311" i="3"/>
  <c r="Y312" i="3"/>
  <c r="AA272" i="3"/>
  <c r="Q272" i="3"/>
  <c r="Z271" i="3"/>
  <c r="Y272" i="3"/>
  <c r="Y226" i="3"/>
  <c r="Z225" i="3"/>
  <c r="AA226" i="3"/>
  <c r="Q226" i="3"/>
  <c r="Y15" i="3"/>
  <c r="Z15" i="3" s="1"/>
  <c r="Q15" i="3"/>
  <c r="AA15" i="3"/>
  <c r="Y82" i="3"/>
  <c r="AA82" i="3"/>
  <c r="Q82" i="3"/>
  <c r="Z81" i="3"/>
  <c r="AA300" i="3"/>
  <c r="Q300" i="3"/>
  <c r="Z299" i="3"/>
  <c r="Y300" i="3"/>
  <c r="AA456" i="3"/>
  <c r="Q456" i="3"/>
  <c r="Z455" i="3"/>
  <c r="Y456" i="3"/>
  <c r="Y416" i="3"/>
  <c r="Z415" i="3"/>
  <c r="AA416" i="3"/>
  <c r="Q416" i="3"/>
  <c r="AA405" i="3"/>
  <c r="Q405" i="3"/>
  <c r="Z404" i="3"/>
  <c r="Y405" i="3"/>
  <c r="AA360" i="3"/>
  <c r="Y360" i="3"/>
  <c r="Z359" i="3"/>
  <c r="Q360" i="3"/>
  <c r="Y127" i="3"/>
  <c r="Q127" i="3"/>
  <c r="AA127" i="3"/>
  <c r="Z126" i="3"/>
  <c r="AA192" i="3"/>
  <c r="Q192" i="3"/>
  <c r="Z191" i="3"/>
  <c r="Y192" i="3"/>
  <c r="Y382" i="3"/>
  <c r="AA382" i="3"/>
  <c r="Z381" i="3"/>
  <c r="Q382" i="3"/>
  <c r="Y395" i="3"/>
  <c r="AA395" i="3"/>
  <c r="Q395" i="3"/>
  <c r="Z394" i="3"/>
  <c r="AA376" i="3"/>
  <c r="Q376" i="3"/>
  <c r="Z375" i="3"/>
  <c r="Y376" i="3"/>
  <c r="AA331" i="3"/>
  <c r="Q331" i="3"/>
  <c r="Z330" i="3"/>
  <c r="Y331" i="3"/>
  <c r="AA275" i="3"/>
  <c r="Q275" i="3"/>
  <c r="Z274" i="3"/>
  <c r="Y275" i="3"/>
  <c r="Y155" i="3"/>
  <c r="AA155" i="3"/>
  <c r="Z154" i="3"/>
  <c r="Q155" i="3"/>
  <c r="AA114" i="3"/>
  <c r="Q114" i="3"/>
  <c r="Z113" i="3"/>
  <c r="Y114" i="3"/>
  <c r="AA40" i="3"/>
  <c r="Q40" i="3"/>
  <c r="Z39" i="3"/>
  <c r="Y40" i="3"/>
  <c r="AA134" i="3"/>
  <c r="Q134" i="3"/>
  <c r="Z133" i="3"/>
  <c r="Y134" i="3"/>
  <c r="AA180" i="3"/>
  <c r="Q180" i="3"/>
  <c r="Z179" i="3"/>
  <c r="Y180" i="3"/>
  <c r="AA486" i="3"/>
  <c r="Q486" i="3"/>
  <c r="Z485" i="3"/>
  <c r="Y486" i="3"/>
  <c r="AA452" i="3"/>
  <c r="Y452" i="3"/>
  <c r="Z451" i="3"/>
  <c r="Q452" i="3"/>
  <c r="Y404" i="3"/>
  <c r="AA404" i="3"/>
  <c r="Z403" i="3"/>
  <c r="Q404" i="3"/>
  <c r="AA442" i="3"/>
  <c r="Q442" i="3"/>
  <c r="Z441" i="3"/>
  <c r="Y442" i="3"/>
  <c r="Y374" i="3"/>
  <c r="AA374" i="3"/>
  <c r="Z373" i="3"/>
  <c r="Q374" i="3"/>
  <c r="Y387" i="3"/>
  <c r="AA387" i="3"/>
  <c r="Q387" i="3"/>
  <c r="Z386" i="3"/>
  <c r="AA397" i="3"/>
  <c r="Q397" i="3"/>
  <c r="Z396" i="3"/>
  <c r="Y397" i="3"/>
  <c r="AA409" i="3"/>
  <c r="Q409" i="3"/>
  <c r="Z408" i="3"/>
  <c r="Y409" i="3"/>
  <c r="Y325" i="3"/>
  <c r="AA325" i="3"/>
  <c r="Z324" i="3"/>
  <c r="Q325" i="3"/>
  <c r="Y261" i="3"/>
  <c r="AA261" i="3"/>
  <c r="Z260" i="3"/>
  <c r="Q261" i="3"/>
  <c r="AA353" i="3"/>
  <c r="Q353" i="3"/>
  <c r="Z352" i="3"/>
  <c r="Y353" i="3"/>
  <c r="Y298" i="3"/>
  <c r="AA298" i="3"/>
  <c r="Q298" i="3"/>
  <c r="Z297" i="3"/>
  <c r="Y250" i="3"/>
  <c r="AA250" i="3"/>
  <c r="Q250" i="3"/>
  <c r="Z249" i="3"/>
  <c r="Y198" i="3"/>
  <c r="AA198" i="3"/>
  <c r="Q198" i="3"/>
  <c r="Z197" i="3"/>
  <c r="AA307" i="3"/>
  <c r="Q307" i="3"/>
  <c r="Z306" i="3"/>
  <c r="Y307" i="3"/>
  <c r="Q349" i="3"/>
  <c r="AA349" i="3"/>
  <c r="Y349" i="3"/>
  <c r="Z348" i="3"/>
  <c r="Y201" i="3"/>
  <c r="Z200" i="3"/>
  <c r="Q201" i="3"/>
  <c r="AA201" i="3"/>
  <c r="AA259" i="3"/>
  <c r="Q259" i="3"/>
  <c r="Z258" i="3"/>
  <c r="Y259" i="3"/>
  <c r="Y131" i="3"/>
  <c r="AA131" i="3"/>
  <c r="Z130" i="3"/>
  <c r="Q131" i="3"/>
  <c r="AA284" i="3"/>
  <c r="Q284" i="3"/>
  <c r="Z283" i="3"/>
  <c r="Y284" i="3"/>
  <c r="Q203" i="3"/>
  <c r="AA203" i="3"/>
  <c r="Y203" i="3"/>
  <c r="Z202" i="3"/>
  <c r="Y128" i="3"/>
  <c r="Z127" i="3"/>
  <c r="AA128" i="3"/>
  <c r="Q128" i="3"/>
  <c r="G24" i="3"/>
  <c r="I24" i="3" s="1"/>
  <c r="L10" i="3"/>
  <c r="G23" i="3" s="1"/>
  <c r="I23" i="3" s="1"/>
  <c r="Y75" i="3"/>
  <c r="Z74" i="3"/>
  <c r="Q75" i="3"/>
  <c r="AA75" i="3"/>
  <c r="Y54" i="3"/>
  <c r="AA54" i="3"/>
  <c r="Q54" i="3"/>
  <c r="Z53" i="3"/>
  <c r="AA122" i="3"/>
  <c r="Q122" i="3"/>
  <c r="Z121" i="3"/>
  <c r="Y122" i="3"/>
  <c r="AA357" i="3"/>
  <c r="Q357" i="3"/>
  <c r="Z356" i="3"/>
  <c r="Y357" i="3"/>
  <c r="AA195" i="3"/>
  <c r="Y195" i="3"/>
  <c r="Z194" i="3"/>
  <c r="Q195" i="3"/>
  <c r="Y123" i="3"/>
  <c r="AA123" i="3"/>
  <c r="Z122" i="3"/>
  <c r="Q123" i="3"/>
  <c r="Y88" i="3"/>
  <c r="Z87" i="3"/>
  <c r="AA88" i="3"/>
  <c r="Q88" i="3"/>
  <c r="AA219" i="3"/>
  <c r="Q219" i="3"/>
  <c r="Z218" i="3"/>
  <c r="Y219" i="3"/>
  <c r="AA98" i="3"/>
  <c r="Q98" i="3"/>
  <c r="Z97" i="3"/>
  <c r="Y98" i="3"/>
  <c r="AA52" i="3"/>
  <c r="Q52" i="3"/>
  <c r="Z51" i="3"/>
  <c r="Y52" i="3"/>
  <c r="AA113" i="3"/>
  <c r="Q113" i="3"/>
  <c r="Z112" i="3"/>
  <c r="Y113" i="3"/>
  <c r="AA177" i="3"/>
  <c r="Q177" i="3"/>
  <c r="Z176" i="3"/>
  <c r="Y177" i="3"/>
  <c r="Y495" i="3"/>
  <c r="Z494" i="3"/>
  <c r="AA495" i="3"/>
  <c r="Q495" i="3"/>
  <c r="Y440" i="3"/>
  <c r="Z439" i="3"/>
  <c r="AA440" i="3"/>
  <c r="Q440" i="3"/>
  <c r="Y265" i="3"/>
  <c r="AA265" i="3"/>
  <c r="Z264" i="3"/>
  <c r="Q265" i="3"/>
  <c r="AA356" i="3"/>
  <c r="Q356" i="3"/>
  <c r="Z355" i="3"/>
  <c r="Y356" i="3"/>
  <c r="Y238" i="3"/>
  <c r="AA238" i="3"/>
  <c r="Q238" i="3"/>
  <c r="Z237" i="3"/>
  <c r="AA223" i="3"/>
  <c r="Q223" i="3"/>
  <c r="Z222" i="3"/>
  <c r="Y223" i="3"/>
  <c r="Y186" i="3"/>
  <c r="Q186" i="3"/>
  <c r="Z185" i="3"/>
  <c r="AA186" i="3"/>
  <c r="Y167" i="3"/>
  <c r="Q167" i="3"/>
  <c r="Z166" i="3"/>
  <c r="AA167" i="3"/>
  <c r="Y132" i="3"/>
  <c r="Z131" i="3"/>
  <c r="Q132" i="3"/>
  <c r="AA132" i="3"/>
  <c r="AA76" i="3"/>
  <c r="Q76" i="3"/>
  <c r="Z75" i="3"/>
  <c r="Y76" i="3"/>
  <c r="AA137" i="3"/>
  <c r="Q137" i="3"/>
  <c r="Z136" i="3"/>
  <c r="Y137" i="3"/>
  <c r="Y487" i="3"/>
  <c r="Q487" i="3"/>
  <c r="AA487" i="3"/>
  <c r="Z486" i="3"/>
  <c r="Y492" i="3"/>
  <c r="Z491" i="3"/>
  <c r="Q492" i="3"/>
  <c r="AA492" i="3"/>
  <c r="Y457" i="3"/>
  <c r="AA457" i="3"/>
  <c r="Z456" i="3"/>
  <c r="Q457" i="3"/>
  <c r="AA481" i="3"/>
  <c r="Q481" i="3"/>
  <c r="Z480" i="3"/>
  <c r="Y481" i="3"/>
  <c r="Y466" i="3"/>
  <c r="Q466" i="3"/>
  <c r="Z465" i="3"/>
  <c r="AA466" i="3"/>
  <c r="AA506" i="3"/>
  <c r="Q506" i="3"/>
  <c r="Z505" i="3"/>
  <c r="Y506" i="3"/>
  <c r="Y423" i="3"/>
  <c r="Q423" i="3"/>
  <c r="AA423" i="3"/>
  <c r="Z422" i="3"/>
  <c r="Y448" i="3"/>
  <c r="Z447" i="3"/>
  <c r="AA448" i="3"/>
  <c r="Q448" i="3"/>
  <c r="AA437" i="3"/>
  <c r="Q437" i="3"/>
  <c r="Z436" i="3"/>
  <c r="Y437" i="3"/>
  <c r="AA398" i="3"/>
  <c r="Q398" i="3"/>
  <c r="Y398" i="3"/>
  <c r="Z397" i="3"/>
  <c r="Y367" i="3"/>
  <c r="Z366" i="3"/>
  <c r="AA367" i="3"/>
  <c r="Q367" i="3"/>
  <c r="Q396" i="3"/>
  <c r="Z395" i="3"/>
  <c r="Y396" i="3"/>
  <c r="AA396" i="3"/>
  <c r="Y351" i="3"/>
  <c r="Z350" i="3"/>
  <c r="Q351" i="3"/>
  <c r="AA351" i="3"/>
  <c r="AA406" i="3"/>
  <c r="Q406" i="3"/>
  <c r="Z405" i="3"/>
  <c r="Y406" i="3"/>
  <c r="Y289" i="3"/>
  <c r="AA289" i="3"/>
  <c r="Z288" i="3"/>
  <c r="Q289" i="3"/>
  <c r="Y278" i="3"/>
  <c r="AA278" i="3"/>
  <c r="Q278" i="3"/>
  <c r="Z277" i="3"/>
  <c r="AA304" i="3"/>
  <c r="Q304" i="3"/>
  <c r="Z303" i="3"/>
  <c r="Y304" i="3"/>
  <c r="AA256" i="3"/>
  <c r="Q256" i="3"/>
  <c r="Z255" i="3"/>
  <c r="Y256" i="3"/>
  <c r="AA199" i="3"/>
  <c r="Y199" i="3"/>
  <c r="Z198" i="3"/>
  <c r="Q199" i="3"/>
  <c r="Y159" i="3"/>
  <c r="Q159" i="3"/>
  <c r="AA159" i="3"/>
  <c r="Z158" i="3"/>
  <c r="Y95" i="3"/>
  <c r="Q95" i="3"/>
  <c r="AA95" i="3"/>
  <c r="Z94" i="3"/>
  <c r="AA271" i="3"/>
  <c r="Q271" i="3"/>
  <c r="Z270" i="3"/>
  <c r="Y271" i="3"/>
  <c r="Y156" i="3"/>
  <c r="Z155" i="3"/>
  <c r="AA156" i="3"/>
  <c r="Q156" i="3"/>
  <c r="Y92" i="3"/>
  <c r="Z91" i="3"/>
  <c r="AA92" i="3"/>
  <c r="Q92" i="3"/>
  <c r="Y63" i="3"/>
  <c r="Q63" i="3"/>
  <c r="Z62" i="3"/>
  <c r="AA63" i="3"/>
  <c r="Y58" i="3"/>
  <c r="AA58" i="3"/>
  <c r="Q58" i="3"/>
  <c r="Z57" i="3"/>
  <c r="AA93" i="3"/>
  <c r="Q93" i="3"/>
  <c r="Z92" i="3"/>
  <c r="Y93" i="3"/>
  <c r="AA157" i="3"/>
  <c r="Q157" i="3"/>
  <c r="Z156" i="3"/>
  <c r="Y157" i="3"/>
  <c r="AA482" i="3"/>
  <c r="Q482" i="3"/>
  <c r="Z481" i="3"/>
  <c r="Y482" i="3"/>
  <c r="AA48" i="3"/>
  <c r="Q48" i="3"/>
  <c r="Z47" i="3"/>
  <c r="Y48" i="3"/>
  <c r="AA142" i="3"/>
  <c r="Q142" i="3"/>
  <c r="Z141" i="3"/>
  <c r="Y142" i="3"/>
  <c r="AA208" i="3"/>
  <c r="Q208" i="3"/>
  <c r="Z207" i="3"/>
  <c r="Y208" i="3"/>
  <c r="Y499" i="3"/>
  <c r="AA499" i="3"/>
  <c r="Z498" i="3"/>
  <c r="Q499" i="3"/>
  <c r="Y488" i="3"/>
  <c r="AA488" i="3"/>
  <c r="Q488" i="3"/>
  <c r="Z487" i="3"/>
  <c r="Y469" i="3"/>
  <c r="Q469" i="3"/>
  <c r="Z468" i="3"/>
  <c r="AA469" i="3"/>
  <c r="AA467" i="3"/>
  <c r="Q467" i="3"/>
  <c r="Z466" i="3"/>
  <c r="Y467" i="3"/>
  <c r="Y435" i="3"/>
  <c r="AA435" i="3"/>
  <c r="Z434" i="3"/>
  <c r="Q435" i="3"/>
  <c r="Y444" i="3"/>
  <c r="Q444" i="3"/>
  <c r="AA444" i="3"/>
  <c r="Z443" i="3"/>
  <c r="AA418" i="3"/>
  <c r="Q418" i="3"/>
  <c r="Z417" i="3"/>
  <c r="Y418" i="3"/>
  <c r="AA414" i="3"/>
  <c r="Q414" i="3"/>
  <c r="Z413" i="3"/>
  <c r="Y414" i="3"/>
  <c r="AA377" i="3"/>
  <c r="Q377" i="3"/>
  <c r="Z376" i="3"/>
  <c r="Y377" i="3"/>
  <c r="AA425" i="3"/>
  <c r="Q425" i="3"/>
  <c r="Z424" i="3"/>
  <c r="Y425" i="3"/>
  <c r="Y333" i="3"/>
  <c r="AA333" i="3"/>
  <c r="Z332" i="3"/>
  <c r="Q333" i="3"/>
  <c r="Y269" i="3"/>
  <c r="AA269" i="3"/>
  <c r="Z268" i="3"/>
  <c r="Q269" i="3"/>
  <c r="Y221" i="3"/>
  <c r="AA221" i="3"/>
  <c r="Q221" i="3"/>
  <c r="Z220" i="3"/>
  <c r="Y306" i="3"/>
  <c r="AA306" i="3"/>
  <c r="Q306" i="3"/>
  <c r="Z305" i="3"/>
  <c r="Y258" i="3"/>
  <c r="AA258" i="3"/>
  <c r="Q258" i="3"/>
  <c r="Z257" i="3"/>
  <c r="AA373" i="3"/>
  <c r="Q373" i="3"/>
  <c r="Z372" i="3"/>
  <c r="Y373" i="3"/>
  <c r="AA308" i="3"/>
  <c r="Q308" i="3"/>
  <c r="Z307" i="3"/>
  <c r="Y308" i="3"/>
  <c r="Y136" i="3"/>
  <c r="Z135" i="3"/>
  <c r="AA136" i="3"/>
  <c r="Q136" i="3"/>
  <c r="Y83" i="3"/>
  <c r="AA83" i="3"/>
  <c r="Q83" i="3"/>
  <c r="Z82" i="3"/>
  <c r="Y479" i="3"/>
  <c r="Z478" i="3"/>
  <c r="Q479" i="3"/>
  <c r="AA479" i="3"/>
  <c r="AA505" i="3"/>
  <c r="Q505" i="3"/>
  <c r="Z504" i="3"/>
  <c r="Y505" i="3"/>
  <c r="AA490" i="3"/>
  <c r="Q490" i="3"/>
  <c r="Z489" i="3"/>
  <c r="Y490" i="3"/>
  <c r="AA413" i="3"/>
  <c r="Q413" i="3"/>
  <c r="Z412" i="3"/>
  <c r="Y413" i="3"/>
  <c r="AA471" i="3"/>
  <c r="Q471" i="3"/>
  <c r="Z470" i="3"/>
  <c r="Y471" i="3"/>
  <c r="AA455" i="3"/>
  <c r="Q455" i="3"/>
  <c r="Z454" i="3"/>
  <c r="Y455" i="3"/>
  <c r="Y313" i="3"/>
  <c r="AA313" i="3"/>
  <c r="Z312" i="3"/>
  <c r="Q313" i="3"/>
  <c r="Y217" i="3"/>
  <c r="AA217" i="3"/>
  <c r="Z216" i="3"/>
  <c r="Q217" i="3"/>
  <c r="Y254" i="3"/>
  <c r="AA254" i="3"/>
  <c r="Q254" i="3"/>
  <c r="Z253" i="3"/>
  <c r="Y202" i="3"/>
  <c r="Q202" i="3"/>
  <c r="Z201" i="3"/>
  <c r="AA202" i="3"/>
  <c r="Y151" i="3"/>
  <c r="Q151" i="3"/>
  <c r="Z150" i="3"/>
  <c r="AA151" i="3"/>
  <c r="AA149" i="3"/>
  <c r="Q149" i="3"/>
  <c r="Z148" i="3"/>
  <c r="Y149" i="3"/>
  <c r="AA72" i="3"/>
  <c r="Q72" i="3"/>
  <c r="Z71" i="3"/>
  <c r="Y72" i="3"/>
  <c r="AA283" i="3"/>
  <c r="Q283" i="3"/>
  <c r="Z282" i="3"/>
  <c r="Y283" i="3"/>
  <c r="Y461" i="3"/>
  <c r="Q461" i="3"/>
  <c r="AA461" i="3"/>
  <c r="Z460" i="3"/>
  <c r="Y427" i="3"/>
  <c r="AA427" i="3"/>
  <c r="Z426" i="3"/>
  <c r="Q427" i="3"/>
  <c r="Y330" i="3"/>
  <c r="AA330" i="3"/>
  <c r="Q330" i="3"/>
  <c r="Z329" i="3"/>
  <c r="AA222" i="3"/>
  <c r="Q222" i="3"/>
  <c r="Y222" i="3"/>
  <c r="Z221" i="3"/>
  <c r="Y99" i="3"/>
  <c r="AA99" i="3"/>
  <c r="Z98" i="3"/>
  <c r="Q99" i="3"/>
  <c r="Y224" i="3"/>
  <c r="Z223" i="3"/>
  <c r="AA224" i="3"/>
  <c r="Q224" i="3"/>
  <c r="Y379" i="3"/>
  <c r="AA379" i="3"/>
  <c r="Q379" i="3"/>
  <c r="Z378" i="3"/>
  <c r="Y190" i="3"/>
  <c r="Q190" i="3"/>
  <c r="Z189" i="3"/>
  <c r="AA190" i="3"/>
  <c r="AA260" i="3"/>
  <c r="Q260" i="3"/>
  <c r="Z259" i="3"/>
  <c r="Y260" i="3"/>
  <c r="Y171" i="3"/>
  <c r="AA171" i="3"/>
  <c r="Z170" i="3"/>
  <c r="Q171" i="3"/>
  <c r="AA268" i="3"/>
  <c r="Q268" i="3"/>
  <c r="Z267" i="3"/>
  <c r="Y268" i="3"/>
  <c r="Y152" i="3"/>
  <c r="Z151" i="3"/>
  <c r="AA152" i="3"/>
  <c r="Q152" i="3"/>
  <c r="Y67" i="3"/>
  <c r="AA67" i="3"/>
  <c r="Q67" i="3"/>
  <c r="Z66" i="3"/>
  <c r="Y329" i="3"/>
  <c r="AA329" i="3"/>
  <c r="Z328" i="3"/>
  <c r="Q329" i="3"/>
  <c r="AA247" i="3"/>
  <c r="Q247" i="3"/>
  <c r="Z246" i="3"/>
  <c r="Y247" i="3"/>
  <c r="Y103" i="3"/>
  <c r="Q103" i="3"/>
  <c r="Z102" i="3"/>
  <c r="AA103" i="3"/>
  <c r="AA105" i="3"/>
  <c r="Q105" i="3"/>
  <c r="Z104" i="3"/>
  <c r="Y105" i="3"/>
  <c r="AA169" i="3"/>
  <c r="Q169" i="3"/>
  <c r="Z168" i="3"/>
  <c r="Y169" i="3"/>
  <c r="AA417" i="3"/>
  <c r="Q417" i="3"/>
  <c r="Z416" i="3"/>
  <c r="Y417" i="3"/>
  <c r="AA380" i="3"/>
  <c r="Q380" i="3"/>
  <c r="Z379" i="3"/>
  <c r="Y380" i="3"/>
  <c r="Y321" i="3"/>
  <c r="AA321" i="3"/>
  <c r="Z320" i="3"/>
  <c r="Q321" i="3"/>
  <c r="Y257" i="3"/>
  <c r="AA257" i="3"/>
  <c r="Z256" i="3"/>
  <c r="Q257" i="3"/>
  <c r="AA345" i="3"/>
  <c r="Q345" i="3"/>
  <c r="Y345" i="3"/>
  <c r="Z344" i="3"/>
  <c r="Y246" i="3"/>
  <c r="AA246" i="3"/>
  <c r="Q246" i="3"/>
  <c r="Z245" i="3"/>
  <c r="AA336" i="3"/>
  <c r="Q336" i="3"/>
  <c r="Z335" i="3"/>
  <c r="Y336" i="3"/>
  <c r="Q214" i="3"/>
  <c r="Z213" i="3"/>
  <c r="AA214" i="3"/>
  <c r="Y214" i="3"/>
  <c r="AA211" i="3"/>
  <c r="Q211" i="3"/>
  <c r="Z210" i="3"/>
  <c r="Y211" i="3"/>
  <c r="Y124" i="3"/>
  <c r="Z123" i="3"/>
  <c r="AA124" i="3"/>
  <c r="Q124" i="3"/>
  <c r="AA125" i="3"/>
  <c r="Q125" i="3"/>
  <c r="Z124" i="3"/>
  <c r="Y125" i="3"/>
  <c r="AA27" i="3"/>
  <c r="Q27" i="3"/>
  <c r="Z26" i="3"/>
  <c r="Y27" i="3"/>
  <c r="Z27" i="3" s="1"/>
  <c r="AA174" i="3"/>
  <c r="Q174" i="3"/>
  <c r="Z173" i="3"/>
  <c r="Y174" i="3"/>
  <c r="Y403" i="3"/>
  <c r="AA403" i="3"/>
  <c r="Z402" i="3"/>
  <c r="Q403" i="3"/>
  <c r="AA450" i="3"/>
  <c r="Q450" i="3"/>
  <c r="Z449" i="3"/>
  <c r="Y450" i="3"/>
  <c r="AA477" i="3"/>
  <c r="Q477" i="3"/>
  <c r="Z476" i="3"/>
  <c r="Y477" i="3"/>
  <c r="Y338" i="3"/>
  <c r="AA338" i="3"/>
  <c r="Q338" i="3"/>
  <c r="Z337" i="3"/>
  <c r="Y415" i="3"/>
  <c r="Q415" i="3"/>
  <c r="AA415" i="3"/>
  <c r="Z414" i="3"/>
  <c r="Y249" i="3"/>
  <c r="AA249" i="3"/>
  <c r="Z248" i="3"/>
  <c r="Q249" i="3"/>
  <c r="AA296" i="3"/>
  <c r="Q296" i="3"/>
  <c r="Z295" i="3"/>
  <c r="Y296" i="3"/>
  <c r="AA279" i="3"/>
  <c r="Q279" i="3"/>
  <c r="Z278" i="3"/>
  <c r="Y279" i="3"/>
  <c r="AA240" i="3"/>
  <c r="Q240" i="3"/>
  <c r="Z239" i="3"/>
  <c r="Y240" i="3"/>
  <c r="Y87" i="3"/>
  <c r="Q87" i="3"/>
  <c r="Z86" i="3"/>
  <c r="AA87" i="3"/>
  <c r="Y148" i="3"/>
  <c r="Z147" i="3"/>
  <c r="AA148" i="3"/>
  <c r="Q148" i="3"/>
  <c r="Y33" i="3"/>
  <c r="Z33" i="3" s="1"/>
  <c r="AA33" i="3"/>
  <c r="Q33" i="3"/>
  <c r="AA101" i="3"/>
  <c r="Q101" i="3"/>
  <c r="Z100" i="3"/>
  <c r="Y101" i="3"/>
  <c r="Y32" i="3"/>
  <c r="Z32" i="3" s="1"/>
  <c r="AA118" i="3"/>
  <c r="Q118" i="3"/>
  <c r="Z117" i="3"/>
  <c r="Y118" i="3"/>
  <c r="Y475" i="3"/>
  <c r="AA475" i="3"/>
  <c r="Q475" i="3"/>
  <c r="Z474" i="3"/>
  <c r="AA502" i="3"/>
  <c r="Q502" i="3"/>
  <c r="Z501" i="3"/>
  <c r="Y502" i="3"/>
  <c r="Y470" i="3"/>
  <c r="Z469" i="3"/>
  <c r="AA470" i="3"/>
  <c r="Q470" i="3"/>
  <c r="Y454" i="3"/>
  <c r="Z453" i="3"/>
  <c r="AA454" i="3"/>
  <c r="Q454" i="3"/>
  <c r="Y411" i="3"/>
  <c r="AA411" i="3"/>
  <c r="Z410" i="3"/>
  <c r="Q411" i="3"/>
  <c r="Y420" i="3"/>
  <c r="AA420" i="3"/>
  <c r="Z419" i="3"/>
  <c r="Q420" i="3"/>
  <c r="Y390" i="3"/>
  <c r="AA390" i="3"/>
  <c r="Z389" i="3"/>
  <c r="Q390" i="3"/>
  <c r="AA509" i="3"/>
  <c r="Q509" i="3"/>
  <c r="Z508" i="3"/>
  <c r="Y509" i="3"/>
  <c r="AA369" i="3"/>
  <c r="Q369" i="3"/>
  <c r="Z368" i="3"/>
  <c r="Y369" i="3"/>
  <c r="AA441" i="3"/>
  <c r="Q441" i="3"/>
  <c r="Z440" i="3"/>
  <c r="Y441" i="3"/>
  <c r="Y341" i="3"/>
  <c r="Z340" i="3"/>
  <c r="AA341" i="3"/>
  <c r="Q341" i="3"/>
  <c r="Y277" i="3"/>
  <c r="AA277" i="3"/>
  <c r="Z276" i="3"/>
  <c r="Q277" i="3"/>
  <c r="Y213" i="3"/>
  <c r="Q213" i="3"/>
  <c r="Z212" i="3"/>
  <c r="AA213" i="3"/>
  <c r="Y314" i="3"/>
  <c r="AA314" i="3"/>
  <c r="Q314" i="3"/>
  <c r="Z313" i="3"/>
  <c r="Y266" i="3"/>
  <c r="AA266" i="3"/>
  <c r="Q266" i="3"/>
  <c r="Z265" i="3"/>
  <c r="AA323" i="3"/>
  <c r="Q323" i="3"/>
  <c r="Z322" i="3"/>
  <c r="Y323" i="3"/>
  <c r="AA319" i="3"/>
  <c r="Q319" i="3"/>
  <c r="Z318" i="3"/>
  <c r="Y319" i="3"/>
  <c r="AA244" i="3"/>
  <c r="Q244" i="3"/>
  <c r="Z243" i="3"/>
  <c r="Y244" i="3"/>
  <c r="AA183" i="3"/>
  <c r="Y183" i="3"/>
  <c r="Z182" i="3"/>
  <c r="Q183" i="3"/>
  <c r="Y147" i="3"/>
  <c r="AA147" i="3"/>
  <c r="Z146" i="3"/>
  <c r="Q147" i="3"/>
  <c r="AA340" i="3"/>
  <c r="Q340" i="3"/>
  <c r="Z339" i="3"/>
  <c r="Y340" i="3"/>
  <c r="Y144" i="3"/>
  <c r="Z143" i="3"/>
  <c r="AA144" i="3"/>
  <c r="Q144" i="3"/>
  <c r="Y59" i="3"/>
  <c r="AA59" i="3"/>
  <c r="Z58" i="3"/>
  <c r="Q59" i="3"/>
  <c r="AA106" i="3"/>
  <c r="Q106" i="3"/>
  <c r="Z105" i="3"/>
  <c r="Y106" i="3"/>
  <c r="AA170" i="3"/>
  <c r="Q170" i="3"/>
  <c r="Z169" i="3"/>
  <c r="Y170" i="3"/>
  <c r="AA287" i="3"/>
  <c r="Q287" i="3"/>
  <c r="Z286" i="3"/>
  <c r="Y287" i="3"/>
  <c r="AA210" i="3"/>
  <c r="Z209" i="3"/>
  <c r="Q210" i="3"/>
  <c r="Y210" i="3"/>
  <c r="Y139" i="3"/>
  <c r="AA139" i="3"/>
  <c r="Z138" i="3"/>
  <c r="Q139" i="3"/>
  <c r="Q209" i="3"/>
  <c r="AA209" i="3"/>
  <c r="Z208" i="3"/>
  <c r="Y209" i="3"/>
  <c r="Y120" i="3"/>
  <c r="Z119" i="3"/>
  <c r="AA120" i="3"/>
  <c r="Q120" i="3"/>
  <c r="Y62" i="3"/>
  <c r="AA62" i="3"/>
  <c r="Q62" i="3"/>
  <c r="Z61" i="3"/>
  <c r="AA97" i="3"/>
  <c r="Q97" i="3"/>
  <c r="Z96" i="3"/>
  <c r="Y97" i="3"/>
  <c r="AA161" i="3"/>
  <c r="Q161" i="3"/>
  <c r="Z160" i="3"/>
  <c r="Y161" i="3"/>
  <c r="AA264" i="3"/>
  <c r="Q264" i="3"/>
  <c r="Z263" i="3"/>
  <c r="Y264" i="3"/>
  <c r="Y500" i="3"/>
  <c r="Z499" i="3"/>
  <c r="Q500" i="3"/>
  <c r="AA500" i="3"/>
  <c r="AA429" i="3"/>
  <c r="Q429" i="3"/>
  <c r="Z428" i="3"/>
  <c r="Y429" i="3"/>
  <c r="Y362" i="3"/>
  <c r="AA362" i="3"/>
  <c r="Z361" i="3"/>
  <c r="Q362" i="3"/>
  <c r="AA433" i="3"/>
  <c r="Q433" i="3"/>
  <c r="Z432" i="3"/>
  <c r="Y433" i="3"/>
  <c r="Y297" i="3"/>
  <c r="AA297" i="3"/>
  <c r="Z296" i="3"/>
  <c r="Q297" i="3"/>
  <c r="Y270" i="3"/>
  <c r="AA270" i="3"/>
  <c r="Q270" i="3"/>
  <c r="Z269" i="3"/>
  <c r="AA324" i="3"/>
  <c r="Q324" i="3"/>
  <c r="Z323" i="3"/>
  <c r="Y324" i="3"/>
  <c r="AA205" i="3"/>
  <c r="Y205" i="3"/>
  <c r="Z204" i="3"/>
  <c r="Q205" i="3"/>
  <c r="Y164" i="3"/>
  <c r="Z163" i="3"/>
  <c r="Q164" i="3"/>
  <c r="AA164" i="3"/>
  <c r="Y55" i="3"/>
  <c r="Z54" i="3"/>
  <c r="AA55" i="3"/>
  <c r="Q55" i="3"/>
  <c r="Q181" i="3"/>
  <c r="AA181" i="3"/>
  <c r="Y181" i="3"/>
  <c r="Z180" i="3"/>
  <c r="Y53" i="3"/>
  <c r="Y45" i="3"/>
  <c r="AA60" i="3"/>
  <c r="Q60" i="3"/>
  <c r="Z59" i="3"/>
  <c r="Y60" i="3"/>
  <c r="AA121" i="3"/>
  <c r="Q121" i="3"/>
  <c r="Z120" i="3"/>
  <c r="Y121" i="3"/>
  <c r="Y503" i="3"/>
  <c r="Q503" i="3"/>
  <c r="AA503" i="3"/>
  <c r="Z502" i="3"/>
  <c r="Y508" i="3"/>
  <c r="Z507" i="3"/>
  <c r="Q508" i="3"/>
  <c r="AA508" i="3"/>
  <c r="AA497" i="3"/>
  <c r="Q497" i="3"/>
  <c r="Z496" i="3"/>
  <c r="Y497" i="3"/>
  <c r="Y439" i="3"/>
  <c r="Q439" i="3"/>
  <c r="AA439" i="3"/>
  <c r="Z438" i="3"/>
  <c r="Y400" i="3"/>
  <c r="Z399" i="3"/>
  <c r="AA400" i="3"/>
  <c r="Q400" i="3"/>
  <c r="AA498" i="3"/>
  <c r="Q498" i="3"/>
  <c r="Z497" i="3"/>
  <c r="Y498" i="3"/>
  <c r="Y383" i="3"/>
  <c r="Z382" i="3"/>
  <c r="AA383" i="3"/>
  <c r="Q383" i="3"/>
  <c r="AA364" i="3"/>
  <c r="Q364" i="3"/>
  <c r="Z363" i="3"/>
  <c r="Y364" i="3"/>
  <c r="AA438" i="3"/>
  <c r="Q438" i="3"/>
  <c r="Z437" i="3"/>
  <c r="Y438" i="3"/>
  <c r="Y305" i="3"/>
  <c r="AA305" i="3"/>
  <c r="Z304" i="3"/>
  <c r="Q305" i="3"/>
  <c r="Y241" i="3"/>
  <c r="AA241" i="3"/>
  <c r="Z240" i="3"/>
  <c r="Q241" i="3"/>
  <c r="Y294" i="3"/>
  <c r="Z293" i="3"/>
  <c r="AA294" i="3"/>
  <c r="Q294" i="3"/>
  <c r="AA392" i="3"/>
  <c r="Q392" i="3"/>
  <c r="Z391" i="3"/>
  <c r="Y392" i="3"/>
  <c r="AA344" i="3"/>
  <c r="Q344" i="3"/>
  <c r="Z343" i="3"/>
  <c r="Y344" i="3"/>
  <c r="Y212" i="3"/>
  <c r="Q212" i="3"/>
  <c r="AA212" i="3"/>
  <c r="Z211" i="3"/>
  <c r="AA320" i="3"/>
  <c r="Q320" i="3"/>
  <c r="Z319" i="3"/>
  <c r="Y320" i="3"/>
  <c r="Q230" i="3"/>
  <c r="AA230" i="3"/>
  <c r="Z229" i="3"/>
  <c r="Y230" i="3"/>
  <c r="AA292" i="3"/>
  <c r="Q292" i="3"/>
  <c r="Z291" i="3"/>
  <c r="Y292" i="3"/>
  <c r="AA231" i="3"/>
  <c r="Q231" i="3"/>
  <c r="Z230" i="3"/>
  <c r="Y231" i="3"/>
  <c r="AA196" i="3"/>
  <c r="Q196" i="3"/>
  <c r="Z195" i="3"/>
  <c r="Y196" i="3"/>
  <c r="Y175" i="3"/>
  <c r="Q175" i="3"/>
  <c r="AA175" i="3"/>
  <c r="Z174" i="3"/>
  <c r="Y111" i="3"/>
  <c r="Q111" i="3"/>
  <c r="AA111" i="3"/>
  <c r="Z110" i="3"/>
  <c r="AA335" i="3"/>
  <c r="Q335" i="3"/>
  <c r="Z334" i="3"/>
  <c r="Y335" i="3"/>
  <c r="Y172" i="3"/>
  <c r="Z171" i="3"/>
  <c r="Q172" i="3"/>
  <c r="AA172" i="3"/>
  <c r="Y108" i="3"/>
  <c r="Z107" i="3"/>
  <c r="Q108" i="3"/>
  <c r="AA108" i="3"/>
  <c r="Y47" i="3"/>
  <c r="Q47" i="3"/>
  <c r="AA47" i="3"/>
  <c r="Z46" i="3"/>
  <c r="Y42" i="3"/>
  <c r="AA42" i="3"/>
  <c r="Q42" i="3"/>
  <c r="Z41" i="3"/>
  <c r="AA141" i="3"/>
  <c r="Q141" i="3"/>
  <c r="Z140" i="3"/>
  <c r="Y141" i="3"/>
  <c r="AA126" i="3"/>
  <c r="Q126" i="3"/>
  <c r="Z125" i="3"/>
  <c r="Y126" i="3"/>
  <c r="Y504" i="3"/>
  <c r="AA504" i="3"/>
  <c r="Q504" i="3"/>
  <c r="Z503" i="3"/>
  <c r="AA478" i="3"/>
  <c r="Q478" i="3"/>
  <c r="Z477" i="3"/>
  <c r="Y478" i="3"/>
  <c r="AA501" i="3"/>
  <c r="Q501" i="3"/>
  <c r="Z500" i="3"/>
  <c r="Y501" i="3"/>
  <c r="Y451" i="3"/>
  <c r="AA451" i="3"/>
  <c r="Z450" i="3"/>
  <c r="Q451" i="3"/>
  <c r="AA434" i="3"/>
  <c r="Q434" i="3"/>
  <c r="Z433" i="3"/>
  <c r="Y434" i="3"/>
  <c r="Y366" i="3"/>
  <c r="AA366" i="3"/>
  <c r="Z365" i="3"/>
  <c r="Q366" i="3"/>
  <c r="Y363" i="3"/>
  <c r="AA363" i="3"/>
  <c r="Q363" i="3"/>
  <c r="Z362" i="3"/>
  <c r="AA446" i="3"/>
  <c r="Q446" i="3"/>
  <c r="Z445" i="3"/>
  <c r="Y446" i="3"/>
  <c r="AA393" i="3"/>
  <c r="Q393" i="3"/>
  <c r="Z392" i="3"/>
  <c r="Y393" i="3"/>
  <c r="AA389" i="3"/>
  <c r="Q389" i="3"/>
  <c r="Z388" i="3"/>
  <c r="Y389" i="3"/>
  <c r="Y285" i="3"/>
  <c r="AA285" i="3"/>
  <c r="Z284" i="3"/>
  <c r="Q285" i="3"/>
  <c r="Y322" i="3"/>
  <c r="AA322" i="3"/>
  <c r="Q322" i="3"/>
  <c r="Z321" i="3"/>
  <c r="Y274" i="3"/>
  <c r="AA274" i="3"/>
  <c r="Q274" i="3"/>
  <c r="Z273" i="3"/>
  <c r="AA299" i="3"/>
  <c r="Q299" i="3"/>
  <c r="Z298" i="3"/>
  <c r="Y299" i="3"/>
  <c r="Y107" i="3"/>
  <c r="AA107" i="3"/>
  <c r="Z106" i="3"/>
  <c r="Q107" i="3"/>
  <c r="AA188" i="3"/>
  <c r="Q188" i="3"/>
  <c r="Z187" i="3"/>
  <c r="Y188" i="3"/>
  <c r="Y51" i="3"/>
  <c r="AA51" i="3"/>
  <c r="Q51" i="3"/>
  <c r="Z50" i="3"/>
  <c r="AA146" i="3"/>
  <c r="Q146" i="3"/>
  <c r="Z145" i="3"/>
  <c r="Y146" i="3"/>
  <c r="Y484" i="3"/>
  <c r="Z483" i="3"/>
  <c r="AA484" i="3"/>
  <c r="Q484" i="3"/>
  <c r="AA474" i="3"/>
  <c r="Z473" i="3"/>
  <c r="Q474" i="3"/>
  <c r="Y474" i="3"/>
  <c r="Y399" i="3"/>
  <c r="Q399" i="3"/>
  <c r="Z398" i="3"/>
  <c r="AA399" i="3"/>
  <c r="AA445" i="3"/>
  <c r="Q445" i="3"/>
  <c r="Z444" i="3"/>
  <c r="Y445" i="3"/>
  <c r="Y378" i="3"/>
  <c r="AA378" i="3"/>
  <c r="Z377" i="3"/>
  <c r="Q378" i="3"/>
  <c r="Y391" i="3"/>
  <c r="Z390" i="3"/>
  <c r="AA391" i="3"/>
  <c r="Q391" i="3"/>
  <c r="AA372" i="3"/>
  <c r="Q372" i="3"/>
  <c r="Z371" i="3"/>
  <c r="Y372" i="3"/>
  <c r="Y286" i="3"/>
  <c r="Z285" i="3"/>
  <c r="AA286" i="3"/>
  <c r="Q286" i="3"/>
  <c r="AA365" i="3"/>
  <c r="Q365" i="3"/>
  <c r="Z364" i="3"/>
  <c r="Y365" i="3"/>
  <c r="Y116" i="3"/>
  <c r="Z115" i="3"/>
  <c r="AA116" i="3"/>
  <c r="Q116" i="3"/>
  <c r="AA235" i="3"/>
  <c r="Q235" i="3"/>
  <c r="Z234" i="3"/>
  <c r="Y235" i="3"/>
  <c r="Y66" i="3"/>
  <c r="AA66" i="3"/>
  <c r="Q66" i="3"/>
  <c r="Z65" i="3"/>
  <c r="AA133" i="3"/>
  <c r="Q133" i="3"/>
  <c r="Z132" i="3"/>
  <c r="Y133" i="3"/>
  <c r="AA232" i="3"/>
  <c r="Q232" i="3"/>
  <c r="Z231" i="3"/>
  <c r="Y232" i="3"/>
  <c r="Z7" i="3" l="1"/>
  <c r="AA7" i="3"/>
  <c r="Z5" i="3" l="1"/>
  <c r="G35" i="3" s="1"/>
  <c r="H17" i="2" l="1"/>
  <c r="H16" i="2"/>
  <c r="I15" i="2"/>
  <c r="H15" i="2"/>
  <c r="H7" i="2"/>
  <c r="I11" i="2" s="1"/>
  <c r="I6" i="2"/>
  <c r="H6" i="2"/>
  <c r="H11" i="2" s="1"/>
  <c r="I5" i="2"/>
  <c r="H5" i="2"/>
  <c r="H12" i="2" s="1"/>
  <c r="I4" i="2"/>
  <c r="H4" i="2"/>
  <c r="I3" i="2"/>
  <c r="H3" i="2"/>
  <c r="I16" i="2" l="1"/>
  <c r="I17" i="2"/>
  <c r="AM110" i="1" l="1"/>
  <c r="AE110" i="1"/>
  <c r="AD110" i="1"/>
  <c r="X110" i="1"/>
  <c r="AA110" i="1" s="1"/>
  <c r="W110" i="1"/>
  <c r="AM109" i="1"/>
  <c r="AN109" i="1" s="1"/>
  <c r="AE109" i="1"/>
  <c r="AD109" i="1"/>
  <c r="X109" i="1"/>
  <c r="AA109" i="1" s="1"/>
  <c r="W109" i="1"/>
  <c r="AM108" i="1"/>
  <c r="AE108" i="1"/>
  <c r="AD108" i="1"/>
  <c r="X108" i="1"/>
  <c r="AA108" i="1" s="1"/>
  <c r="W108" i="1"/>
  <c r="AM107" i="1"/>
  <c r="AN107" i="1" s="1"/>
  <c r="AE107" i="1"/>
  <c r="AD107" i="1"/>
  <c r="X107" i="1"/>
  <c r="AA107" i="1" s="1"/>
  <c r="W107" i="1"/>
  <c r="AM106" i="1"/>
  <c r="AN106" i="1" s="1"/>
  <c r="AE106" i="1"/>
  <c r="AD106" i="1"/>
  <c r="X106" i="1"/>
  <c r="AA106" i="1" s="1"/>
  <c r="W106" i="1"/>
  <c r="AM105" i="1"/>
  <c r="AN105" i="1" s="1"/>
  <c r="AE105" i="1"/>
  <c r="AD105" i="1"/>
  <c r="X105" i="1"/>
  <c r="AA105" i="1" s="1"/>
  <c r="W105" i="1"/>
  <c r="AM104" i="1"/>
  <c r="AE104" i="1"/>
  <c r="AD104" i="1"/>
  <c r="X104" i="1"/>
  <c r="AA104" i="1" s="1"/>
  <c r="W104" i="1"/>
  <c r="AM103" i="1"/>
  <c r="AN103" i="1" s="1"/>
  <c r="AE103" i="1"/>
  <c r="AD103" i="1"/>
  <c r="X103" i="1"/>
  <c r="AA103" i="1" s="1"/>
  <c r="W103" i="1"/>
  <c r="AM102" i="1"/>
  <c r="AN102" i="1" s="1"/>
  <c r="AE102" i="1"/>
  <c r="AD102" i="1"/>
  <c r="X102" i="1"/>
  <c r="AA102" i="1" s="1"/>
  <c r="W102" i="1"/>
  <c r="AM101" i="1"/>
  <c r="AN101" i="1" s="1"/>
  <c r="AE101" i="1"/>
  <c r="AD101" i="1"/>
  <c r="X101" i="1"/>
  <c r="AA101" i="1" s="1"/>
  <c r="W101" i="1"/>
  <c r="AM100" i="1"/>
  <c r="AE100" i="1"/>
  <c r="AD100" i="1"/>
  <c r="X100" i="1"/>
  <c r="AA100" i="1" s="1"/>
  <c r="W100" i="1"/>
  <c r="AM99" i="1"/>
  <c r="AN99" i="1" s="1"/>
  <c r="AE99" i="1"/>
  <c r="AD99" i="1"/>
  <c r="X99" i="1"/>
  <c r="AA99" i="1" s="1"/>
  <c r="W99" i="1"/>
  <c r="AM98" i="1"/>
  <c r="AN98" i="1" s="1"/>
  <c r="AE98" i="1"/>
  <c r="AD98" i="1"/>
  <c r="X98" i="1"/>
  <c r="AA98" i="1" s="1"/>
  <c r="W98" i="1"/>
  <c r="AM97" i="1"/>
  <c r="AN97" i="1" s="1"/>
  <c r="AE97" i="1"/>
  <c r="AD97" i="1"/>
  <c r="X97" i="1"/>
  <c r="AA97" i="1" s="1"/>
  <c r="W97" i="1"/>
  <c r="AM96" i="1"/>
  <c r="AE96" i="1"/>
  <c r="AD96" i="1"/>
  <c r="X96" i="1"/>
  <c r="AA96" i="1" s="1"/>
  <c r="W96" i="1"/>
  <c r="AM95" i="1"/>
  <c r="AN95" i="1" s="1"/>
  <c r="AE95" i="1"/>
  <c r="AD95" i="1"/>
  <c r="X95" i="1"/>
  <c r="AA95" i="1" s="1"/>
  <c r="W95" i="1"/>
  <c r="AM94" i="1"/>
  <c r="AN94" i="1" s="1"/>
  <c r="AE94" i="1"/>
  <c r="AD94" i="1"/>
  <c r="X94" i="1"/>
  <c r="AA94" i="1" s="1"/>
  <c r="W94" i="1"/>
  <c r="AM93" i="1"/>
  <c r="AN93" i="1" s="1"/>
  <c r="AE93" i="1"/>
  <c r="AD93" i="1"/>
  <c r="X93" i="1"/>
  <c r="AA93" i="1" s="1"/>
  <c r="W93" i="1"/>
  <c r="AM92" i="1"/>
  <c r="AE92" i="1"/>
  <c r="AD92" i="1"/>
  <c r="X92" i="1"/>
  <c r="AA92" i="1" s="1"/>
  <c r="W92" i="1"/>
  <c r="AM91" i="1"/>
  <c r="AN91" i="1" s="1"/>
  <c r="AE91" i="1"/>
  <c r="AD91" i="1"/>
  <c r="X91" i="1"/>
  <c r="AA91" i="1" s="1"/>
  <c r="W91" i="1"/>
  <c r="AM90" i="1"/>
  <c r="AN90" i="1" s="1"/>
  <c r="AE90" i="1"/>
  <c r="AD90" i="1"/>
  <c r="X90" i="1"/>
  <c r="AA90" i="1" s="1"/>
  <c r="W90" i="1"/>
  <c r="AM89" i="1"/>
  <c r="AN89" i="1" s="1"/>
  <c r="AE89" i="1"/>
  <c r="AD89" i="1"/>
  <c r="AA89" i="1"/>
  <c r="X89" i="1"/>
  <c r="W89" i="1"/>
  <c r="AN88" i="1"/>
  <c r="AM88" i="1"/>
  <c r="AE88" i="1"/>
  <c r="AD88" i="1"/>
  <c r="AA88" i="1"/>
  <c r="X88" i="1"/>
  <c r="W88" i="1"/>
  <c r="AN87" i="1"/>
  <c r="AM87" i="1"/>
  <c r="AE87" i="1"/>
  <c r="AD87" i="1"/>
  <c r="AA87" i="1"/>
  <c r="X87" i="1"/>
  <c r="W87" i="1"/>
  <c r="AN86" i="1"/>
  <c r="AM86" i="1"/>
  <c r="AE86" i="1"/>
  <c r="AD86" i="1"/>
  <c r="AA86" i="1"/>
  <c r="X86" i="1"/>
  <c r="W86" i="1"/>
  <c r="AN85" i="1"/>
  <c r="AM85" i="1"/>
  <c r="AE85" i="1"/>
  <c r="AD85" i="1"/>
  <c r="AA85" i="1"/>
  <c r="X85" i="1"/>
  <c r="W85" i="1"/>
  <c r="AN84" i="1"/>
  <c r="AM84" i="1"/>
  <c r="AE84" i="1"/>
  <c r="AD84" i="1"/>
  <c r="AA84" i="1"/>
  <c r="X84" i="1"/>
  <c r="W84" i="1"/>
  <c r="AN83" i="1"/>
  <c r="AM83" i="1"/>
  <c r="AE83" i="1"/>
  <c r="AD83" i="1"/>
  <c r="AA83" i="1"/>
  <c r="X83" i="1"/>
  <c r="W83" i="1"/>
  <c r="AN82" i="1"/>
  <c r="AM82" i="1"/>
  <c r="AE82" i="1"/>
  <c r="AD82" i="1"/>
  <c r="AA82" i="1"/>
  <c r="X82" i="1"/>
  <c r="W82" i="1"/>
  <c r="AN81" i="1"/>
  <c r="AM81" i="1"/>
  <c r="AE81" i="1"/>
  <c r="AD81" i="1"/>
  <c r="AA81" i="1"/>
  <c r="X81" i="1"/>
  <c r="W81" i="1"/>
  <c r="AN80" i="1"/>
  <c r="AM80" i="1"/>
  <c r="AE80" i="1"/>
  <c r="AD80" i="1"/>
  <c r="AA80" i="1"/>
  <c r="X80" i="1"/>
  <c r="W80" i="1"/>
  <c r="AN79" i="1"/>
  <c r="AM79" i="1"/>
  <c r="AE79" i="1"/>
  <c r="AD79" i="1"/>
  <c r="AA79" i="1"/>
  <c r="X79" i="1"/>
  <c r="W79" i="1"/>
  <c r="AO79" i="1" s="1"/>
  <c r="AP79" i="1" s="1"/>
  <c r="AN78" i="1"/>
  <c r="AM78" i="1"/>
  <c r="AE78" i="1"/>
  <c r="AD78" i="1"/>
  <c r="AA78" i="1"/>
  <c r="X78" i="1"/>
  <c r="W78" i="1"/>
  <c r="AO78" i="1" s="1"/>
  <c r="AP78" i="1" s="1"/>
  <c r="AN77" i="1"/>
  <c r="AM77" i="1"/>
  <c r="AE77" i="1"/>
  <c r="AD77" i="1"/>
  <c r="AA77" i="1"/>
  <c r="X77" i="1"/>
  <c r="W77" i="1"/>
  <c r="AO77" i="1" s="1"/>
  <c r="AP77" i="1" s="1"/>
  <c r="AN76" i="1"/>
  <c r="AM76" i="1"/>
  <c r="AE76" i="1"/>
  <c r="AD76" i="1"/>
  <c r="AA76" i="1"/>
  <c r="X76" i="1"/>
  <c r="W76" i="1"/>
  <c r="AO76" i="1" s="1"/>
  <c r="AP76" i="1" s="1"/>
  <c r="AN75" i="1"/>
  <c r="AM75" i="1"/>
  <c r="AE75" i="1"/>
  <c r="AD75" i="1"/>
  <c r="AA75" i="1"/>
  <c r="X75" i="1"/>
  <c r="W75" i="1"/>
  <c r="AO75" i="1" s="1"/>
  <c r="AP75" i="1" s="1"/>
  <c r="AN74" i="1"/>
  <c r="AM74" i="1"/>
  <c r="AE74" i="1"/>
  <c r="AD74" i="1"/>
  <c r="AA74" i="1"/>
  <c r="X74" i="1"/>
  <c r="W74" i="1"/>
  <c r="AO74" i="1" s="1"/>
  <c r="AP74" i="1" s="1"/>
  <c r="AN73" i="1"/>
  <c r="AM73" i="1"/>
  <c r="AE73" i="1"/>
  <c r="AD73" i="1"/>
  <c r="AA73" i="1"/>
  <c r="X73" i="1"/>
  <c r="W73" i="1"/>
  <c r="AO73" i="1" s="1"/>
  <c r="AP73" i="1" s="1"/>
  <c r="AN72" i="1"/>
  <c r="AM72" i="1"/>
  <c r="AE72" i="1"/>
  <c r="AD72" i="1"/>
  <c r="AA72" i="1"/>
  <c r="X72" i="1"/>
  <c r="W72" i="1"/>
  <c r="AO72" i="1" s="1"/>
  <c r="AP72" i="1" s="1"/>
  <c r="AN71" i="1"/>
  <c r="AM71" i="1"/>
  <c r="AE71" i="1"/>
  <c r="AD71" i="1"/>
  <c r="AA71" i="1"/>
  <c r="X71" i="1"/>
  <c r="W71" i="1"/>
  <c r="AO71" i="1" s="1"/>
  <c r="AP71" i="1" s="1"/>
  <c r="AN70" i="1"/>
  <c r="AM70" i="1"/>
  <c r="AE70" i="1"/>
  <c r="AD70" i="1"/>
  <c r="AA70" i="1"/>
  <c r="X70" i="1"/>
  <c r="W70" i="1"/>
  <c r="AO70" i="1" s="1"/>
  <c r="AP70" i="1" s="1"/>
  <c r="AN69" i="1"/>
  <c r="AM69" i="1"/>
  <c r="AE69" i="1"/>
  <c r="AD69" i="1"/>
  <c r="X69" i="1"/>
  <c r="AA69" i="1" s="1"/>
  <c r="W69" i="1"/>
  <c r="AO69" i="1" s="1"/>
  <c r="AP69" i="1" s="1"/>
  <c r="AP68" i="1"/>
  <c r="AN68" i="1"/>
  <c r="AM68" i="1"/>
  <c r="AE68" i="1"/>
  <c r="AD68" i="1"/>
  <c r="AA68" i="1"/>
  <c r="X68" i="1"/>
  <c r="W68" i="1"/>
  <c r="AO68" i="1" s="1"/>
  <c r="AN67" i="1"/>
  <c r="AM67" i="1"/>
  <c r="AE67" i="1"/>
  <c r="AD67" i="1"/>
  <c r="AA67" i="1"/>
  <c r="X67" i="1"/>
  <c r="W67" i="1"/>
  <c r="AN66" i="1"/>
  <c r="AM66" i="1"/>
  <c r="AE66" i="1"/>
  <c r="AD66" i="1"/>
  <c r="AA66" i="1"/>
  <c r="X66" i="1"/>
  <c r="W66" i="1"/>
  <c r="AN65" i="1"/>
  <c r="AM65" i="1"/>
  <c r="AE65" i="1"/>
  <c r="AD65" i="1"/>
  <c r="AA65" i="1"/>
  <c r="X65" i="1"/>
  <c r="W65" i="1"/>
  <c r="AN64" i="1"/>
  <c r="AM64" i="1"/>
  <c r="AE64" i="1"/>
  <c r="AD64" i="1"/>
  <c r="AA64" i="1"/>
  <c r="X64" i="1"/>
  <c r="W64" i="1"/>
  <c r="AN63" i="1"/>
  <c r="AM63" i="1"/>
  <c r="AE63" i="1"/>
  <c r="AD63" i="1"/>
  <c r="AA63" i="1"/>
  <c r="X63" i="1"/>
  <c r="W63" i="1"/>
  <c r="AN62" i="1"/>
  <c r="AM62" i="1"/>
  <c r="AE62" i="1"/>
  <c r="AD62" i="1"/>
  <c r="AA62" i="1"/>
  <c r="X62" i="1"/>
  <c r="W62" i="1"/>
  <c r="AN61" i="1"/>
  <c r="AM61" i="1"/>
  <c r="AE61" i="1"/>
  <c r="AD61" i="1"/>
  <c r="AA61" i="1"/>
  <c r="X61" i="1"/>
  <c r="W61" i="1"/>
  <c r="AN60" i="1"/>
  <c r="AM60" i="1"/>
  <c r="AE60" i="1"/>
  <c r="AD60" i="1"/>
  <c r="AA60" i="1"/>
  <c r="X60" i="1"/>
  <c r="W60" i="1"/>
  <c r="AN59" i="1"/>
  <c r="AM59" i="1"/>
  <c r="AE59" i="1"/>
  <c r="AD59" i="1"/>
  <c r="AA59" i="1"/>
  <c r="X59" i="1"/>
  <c r="W59" i="1"/>
  <c r="AN58" i="1"/>
  <c r="AM58" i="1"/>
  <c r="AE58" i="1"/>
  <c r="AD58" i="1"/>
  <c r="AA58" i="1"/>
  <c r="X58" i="1"/>
  <c r="W58" i="1"/>
  <c r="AN57" i="1"/>
  <c r="AM57" i="1"/>
  <c r="AE57" i="1"/>
  <c r="AD57" i="1"/>
  <c r="AA57" i="1"/>
  <c r="X57" i="1"/>
  <c r="W57" i="1"/>
  <c r="AN56" i="1"/>
  <c r="AM56" i="1"/>
  <c r="AE56" i="1"/>
  <c r="AD56" i="1"/>
  <c r="AA56" i="1"/>
  <c r="X56" i="1"/>
  <c r="W56" i="1"/>
  <c r="AN55" i="1"/>
  <c r="AM55" i="1"/>
  <c r="AE55" i="1"/>
  <c r="AD55" i="1"/>
  <c r="AA55" i="1"/>
  <c r="X55" i="1"/>
  <c r="W55" i="1"/>
  <c r="AN54" i="1"/>
  <c r="AM54" i="1"/>
  <c r="AE54" i="1"/>
  <c r="AD54" i="1"/>
  <c r="AA54" i="1"/>
  <c r="X54" i="1"/>
  <c r="W54" i="1"/>
  <c r="AN53" i="1"/>
  <c r="AM53" i="1"/>
  <c r="AE53" i="1"/>
  <c r="AD53" i="1"/>
  <c r="AA53" i="1"/>
  <c r="X53" i="1"/>
  <c r="W53" i="1"/>
  <c r="AN52" i="1"/>
  <c r="AM52" i="1"/>
  <c r="AE52" i="1"/>
  <c r="AD52" i="1"/>
  <c r="AA52" i="1"/>
  <c r="X52" i="1"/>
  <c r="W52" i="1"/>
  <c r="AN51" i="1"/>
  <c r="AM51" i="1"/>
  <c r="AE51" i="1"/>
  <c r="AD51" i="1"/>
  <c r="AA51" i="1"/>
  <c r="X51" i="1"/>
  <c r="W51" i="1"/>
  <c r="AN50" i="1"/>
  <c r="AM50" i="1"/>
  <c r="AE50" i="1"/>
  <c r="AD50" i="1"/>
  <c r="AA50" i="1"/>
  <c r="X50" i="1"/>
  <c r="W50" i="1"/>
  <c r="AN49" i="1"/>
  <c r="AM49" i="1"/>
  <c r="AE49" i="1"/>
  <c r="AD49" i="1"/>
  <c r="AA49" i="1"/>
  <c r="X49" i="1"/>
  <c r="W49" i="1"/>
  <c r="AN48" i="1"/>
  <c r="AM48" i="1"/>
  <c r="AE48" i="1"/>
  <c r="AD48" i="1"/>
  <c r="AA48" i="1"/>
  <c r="X48" i="1"/>
  <c r="W48" i="1"/>
  <c r="AN47" i="1"/>
  <c r="AM47" i="1"/>
  <c r="AE47" i="1"/>
  <c r="AD47" i="1"/>
  <c r="AA47" i="1"/>
  <c r="X47" i="1"/>
  <c r="W47" i="1"/>
  <c r="AN46" i="1"/>
  <c r="AM46" i="1"/>
  <c r="AE46" i="1"/>
  <c r="AD46" i="1"/>
  <c r="AA46" i="1"/>
  <c r="X46" i="1"/>
  <c r="W46" i="1"/>
  <c r="AN45" i="1"/>
  <c r="AM45" i="1"/>
  <c r="AE45" i="1"/>
  <c r="AD45" i="1"/>
  <c r="AA45" i="1"/>
  <c r="X45" i="1"/>
  <c r="W45" i="1"/>
  <c r="AN44" i="1"/>
  <c r="AM44" i="1"/>
  <c r="AE44" i="1"/>
  <c r="AD44" i="1"/>
  <c r="AA44" i="1"/>
  <c r="X44" i="1"/>
  <c r="W44" i="1"/>
  <c r="AP43" i="1"/>
  <c r="AN43" i="1"/>
  <c r="AM43" i="1"/>
  <c r="AI43" i="1"/>
  <c r="AE43" i="1"/>
  <c r="AD43" i="1"/>
  <c r="Z43" i="1"/>
  <c r="AH43" i="1" s="1"/>
  <c r="AK43" i="1" s="1"/>
  <c r="X43" i="1"/>
  <c r="AA43" i="1" s="1"/>
  <c r="W43" i="1"/>
  <c r="AO43" i="1" s="1"/>
  <c r="AO42" i="1"/>
  <c r="AP42" i="1" s="1"/>
  <c r="AN42" i="1"/>
  <c r="AM42" i="1"/>
  <c r="AI42" i="1"/>
  <c r="AE42" i="1"/>
  <c r="AD42" i="1"/>
  <c r="Z42" i="1"/>
  <c r="AH42" i="1" s="1"/>
  <c r="AK42" i="1" s="1"/>
  <c r="X42" i="1"/>
  <c r="AA42" i="1" s="1"/>
  <c r="W42" i="1"/>
  <c r="AO41" i="1"/>
  <c r="AP41" i="1" s="1"/>
  <c r="AN41" i="1"/>
  <c r="AM41" i="1"/>
  <c r="AE41" i="1"/>
  <c r="AD41" i="1"/>
  <c r="Z41" i="1"/>
  <c r="AH41" i="1" s="1"/>
  <c r="AK41" i="1" s="1"/>
  <c r="X41" i="1"/>
  <c r="AA41" i="1" s="1"/>
  <c r="W41" i="1"/>
  <c r="AO40" i="1"/>
  <c r="AP40" i="1" s="1"/>
  <c r="AN40" i="1"/>
  <c r="AM40" i="1"/>
  <c r="AI40" i="1"/>
  <c r="AE40" i="1"/>
  <c r="AD40" i="1"/>
  <c r="Z40" i="1"/>
  <c r="AH40" i="1" s="1"/>
  <c r="AK40" i="1" s="1"/>
  <c r="X40" i="1"/>
  <c r="AA40" i="1" s="1"/>
  <c r="W40" i="1"/>
  <c r="AO39" i="1"/>
  <c r="AP39" i="1" s="1"/>
  <c r="AN39" i="1"/>
  <c r="AM39" i="1"/>
  <c r="AI39" i="1"/>
  <c r="AE39" i="1"/>
  <c r="AD39" i="1"/>
  <c r="Z39" i="1"/>
  <c r="AH39" i="1" s="1"/>
  <c r="AK39" i="1" s="1"/>
  <c r="X39" i="1"/>
  <c r="AA39" i="1" s="1"/>
  <c r="W39" i="1"/>
  <c r="AO38" i="1"/>
  <c r="AP38" i="1" s="1"/>
  <c r="AN38" i="1"/>
  <c r="AM38" i="1"/>
  <c r="AI38" i="1"/>
  <c r="AE38" i="1"/>
  <c r="AD38" i="1"/>
  <c r="Z38" i="1"/>
  <c r="AH38" i="1" s="1"/>
  <c r="AK38" i="1" s="1"/>
  <c r="X38" i="1"/>
  <c r="AA38" i="1" s="1"/>
  <c r="W38" i="1"/>
  <c r="AO37" i="1"/>
  <c r="AP37" i="1" s="1"/>
  <c r="AN37" i="1"/>
  <c r="AM37" i="1"/>
  <c r="AE37" i="1"/>
  <c r="AD37" i="1"/>
  <c r="Z37" i="1"/>
  <c r="AH37" i="1" s="1"/>
  <c r="AK37" i="1" s="1"/>
  <c r="X37" i="1"/>
  <c r="AA37" i="1" s="1"/>
  <c r="W37" i="1"/>
  <c r="AM36" i="1"/>
  <c r="AN36" i="1" s="1"/>
  <c r="AE36" i="1"/>
  <c r="AD36" i="1"/>
  <c r="AA36" i="1"/>
  <c r="X36" i="1"/>
  <c r="W36" i="1"/>
  <c r="AO36" i="1" s="1"/>
  <c r="AP36" i="1" s="1"/>
  <c r="AO35" i="1"/>
  <c r="AP35" i="1" s="1"/>
  <c r="AN35" i="1"/>
  <c r="AM35" i="1"/>
  <c r="AI35" i="1"/>
  <c r="AJ35" i="1" s="1"/>
  <c r="AE35" i="1"/>
  <c r="AD35" i="1"/>
  <c r="Z35" i="1"/>
  <c r="AH35" i="1" s="1"/>
  <c r="AK35" i="1" s="1"/>
  <c r="X35" i="1"/>
  <c r="AA35" i="1" s="1"/>
  <c r="W35" i="1"/>
  <c r="AO34" i="1"/>
  <c r="AP34" i="1" s="1"/>
  <c r="AM34" i="1"/>
  <c r="AK34" i="1"/>
  <c r="AE34" i="1"/>
  <c r="AD34" i="1"/>
  <c r="AA34" i="1"/>
  <c r="Z34" i="1"/>
  <c r="AH34" i="1" s="1"/>
  <c r="AI34" i="1" s="1"/>
  <c r="X34" i="1"/>
  <c r="W34" i="1"/>
  <c r="AM33" i="1"/>
  <c r="AE33" i="1"/>
  <c r="AD33" i="1"/>
  <c r="AA33" i="1"/>
  <c r="X33" i="1"/>
  <c r="W33" i="1"/>
  <c r="AM32" i="1"/>
  <c r="AN32" i="1" s="1"/>
  <c r="AE32" i="1"/>
  <c r="AD32" i="1"/>
  <c r="X32" i="1"/>
  <c r="AA32" i="1" s="1"/>
  <c r="W32" i="1"/>
  <c r="AM31" i="1"/>
  <c r="AN31" i="1" s="1"/>
  <c r="AE31" i="1"/>
  <c r="AD31" i="1"/>
  <c r="X31" i="1"/>
  <c r="AA31" i="1" s="1"/>
  <c r="W31" i="1"/>
  <c r="AM30" i="1"/>
  <c r="AN30" i="1" s="1"/>
  <c r="AE30" i="1"/>
  <c r="AD30" i="1"/>
  <c r="X30" i="1"/>
  <c r="AA30" i="1" s="1"/>
  <c r="W30" i="1"/>
  <c r="AM29" i="1"/>
  <c r="AN29" i="1" s="1"/>
  <c r="AE29" i="1"/>
  <c r="AD29" i="1"/>
  <c r="X29" i="1"/>
  <c r="AA29" i="1" s="1"/>
  <c r="W29" i="1"/>
  <c r="AM28" i="1"/>
  <c r="AN28" i="1" s="1"/>
  <c r="AE28" i="1"/>
  <c r="AD28" i="1"/>
  <c r="X28" i="1"/>
  <c r="AA28" i="1" s="1"/>
  <c r="W28" i="1"/>
  <c r="AM27" i="1"/>
  <c r="AN27" i="1" s="1"/>
  <c r="AE27" i="1"/>
  <c r="AD27" i="1"/>
  <c r="X27" i="1"/>
  <c r="AA27" i="1" s="1"/>
  <c r="W27" i="1"/>
  <c r="AO26" i="1"/>
  <c r="AP26" i="1" s="1"/>
  <c r="AM26" i="1"/>
  <c r="AE26" i="1"/>
  <c r="AD26" i="1"/>
  <c r="AA26" i="1"/>
  <c r="Z26" i="1"/>
  <c r="AH26" i="1" s="1"/>
  <c r="AI26" i="1" s="1"/>
  <c r="X26" i="1"/>
  <c r="W26" i="1"/>
  <c r="AN25" i="1"/>
  <c r="AM25" i="1"/>
  <c r="AN26" i="1" s="1"/>
  <c r="AE25" i="1"/>
  <c r="AD25" i="1"/>
  <c r="X25" i="1"/>
  <c r="AA25" i="1" s="1"/>
  <c r="W25" i="1"/>
  <c r="AP24" i="1"/>
  <c r="AO24" i="1"/>
  <c r="AM24" i="1"/>
  <c r="AK24" i="1"/>
  <c r="AE24" i="1"/>
  <c r="AD24" i="1"/>
  <c r="AA24" i="1"/>
  <c r="Z24" i="1"/>
  <c r="AH24" i="1" s="1"/>
  <c r="AI24" i="1" s="1"/>
  <c r="X24" i="1"/>
  <c r="W24" i="1"/>
  <c r="F24" i="1"/>
  <c r="F34" i="1" s="1"/>
  <c r="AM23" i="1"/>
  <c r="AE23" i="1"/>
  <c r="AD23" i="1"/>
  <c r="AA23" i="1"/>
  <c r="X23" i="1"/>
  <c r="W23" i="1"/>
  <c r="F23" i="1"/>
  <c r="X3" i="1" s="1"/>
  <c r="AM22" i="1"/>
  <c r="AN22" i="1" s="1"/>
  <c r="AE22" i="1"/>
  <c r="AD22" i="1"/>
  <c r="X22" i="1"/>
  <c r="AA22" i="1" s="1"/>
  <c r="W22" i="1"/>
  <c r="AN21" i="1"/>
  <c r="AO21" i="1" s="1"/>
  <c r="AP21" i="1" s="1"/>
  <c r="AM21" i="1"/>
  <c r="AE21" i="1"/>
  <c r="AD21" i="1"/>
  <c r="Z21" i="1"/>
  <c r="X21" i="1"/>
  <c r="AA21" i="1" s="1"/>
  <c r="W21" i="1"/>
  <c r="AO20" i="1"/>
  <c r="AP20" i="1" s="1"/>
  <c r="AN20" i="1"/>
  <c r="AM20" i="1"/>
  <c r="AE20" i="1"/>
  <c r="AD20" i="1"/>
  <c r="Z20" i="1"/>
  <c r="X20" i="1"/>
  <c r="AA20" i="1" s="1"/>
  <c r="W20" i="1"/>
  <c r="AM19" i="1"/>
  <c r="AE19" i="1"/>
  <c r="AD19" i="1"/>
  <c r="AA19" i="1"/>
  <c r="Z19" i="1"/>
  <c r="X19" i="1"/>
  <c r="W19" i="1"/>
  <c r="AM18" i="1"/>
  <c r="AE18" i="1"/>
  <c r="AD18" i="1"/>
  <c r="AA18" i="1"/>
  <c r="X18" i="1"/>
  <c r="W18" i="1"/>
  <c r="G18" i="1"/>
  <c r="F18" i="1"/>
  <c r="F20" i="1" s="1"/>
  <c r="AM17" i="1"/>
  <c r="AN17" i="1" s="1"/>
  <c r="AE17" i="1"/>
  <c r="AD17" i="1"/>
  <c r="X17" i="1"/>
  <c r="AA17" i="1" s="1"/>
  <c r="W17" i="1"/>
  <c r="AO17" i="1" s="1"/>
  <c r="AP17" i="1" s="1"/>
  <c r="G17" i="1"/>
  <c r="F17" i="1"/>
  <c r="AM16" i="1"/>
  <c r="AN16" i="1" s="1"/>
  <c r="AO16" i="1" s="1"/>
  <c r="AP16" i="1" s="1"/>
  <c r="AE16" i="1"/>
  <c r="AD16" i="1"/>
  <c r="AA16" i="1"/>
  <c r="Z16" i="1"/>
  <c r="X16" i="1"/>
  <c r="W16" i="1"/>
  <c r="G16" i="1"/>
  <c r="F16" i="1"/>
  <c r="AN15" i="1"/>
  <c r="AO15" i="1" s="1"/>
  <c r="AP15" i="1" s="1"/>
  <c r="AM15" i="1"/>
  <c r="AE15" i="1"/>
  <c r="AD15" i="1"/>
  <c r="Z15" i="1"/>
  <c r="X15" i="1"/>
  <c r="AA15" i="1" s="1"/>
  <c r="W15" i="1"/>
  <c r="G15" i="1"/>
  <c r="F15" i="1"/>
  <c r="AM14" i="1"/>
  <c r="AE14" i="1"/>
  <c r="AD14" i="1"/>
  <c r="Z14" i="1"/>
  <c r="X14" i="1"/>
  <c r="AA14" i="1" s="1"/>
  <c r="W14" i="1"/>
  <c r="G14" i="1"/>
  <c r="F14" i="1"/>
  <c r="AM13" i="1"/>
  <c r="AN14" i="1" s="1"/>
  <c r="AO14" i="1" s="1"/>
  <c r="AP14" i="1" s="1"/>
  <c r="AE13" i="1"/>
  <c r="AD13" i="1"/>
  <c r="X13" i="1"/>
  <c r="AA13" i="1" s="1"/>
  <c r="W13" i="1"/>
  <c r="G13" i="1"/>
  <c r="F13" i="1"/>
  <c r="AM12" i="1"/>
  <c r="AN12" i="1" s="1"/>
  <c r="AE12" i="1"/>
  <c r="AD12" i="1"/>
  <c r="X12" i="1"/>
  <c r="AA12" i="1" s="1"/>
  <c r="W12" i="1"/>
  <c r="G12" i="1"/>
  <c r="F12" i="1"/>
  <c r="AM11" i="1"/>
  <c r="AE11" i="1"/>
  <c r="AD11" i="1"/>
  <c r="AA11" i="1"/>
  <c r="X11" i="1"/>
  <c r="W11" i="1"/>
  <c r="Z11" i="1" s="1"/>
  <c r="G11" i="1"/>
  <c r="F11" i="1"/>
  <c r="AM10" i="1"/>
  <c r="AE10" i="1"/>
  <c r="AD10" i="1"/>
  <c r="G10" i="1"/>
  <c r="F10" i="1"/>
  <c r="AT9" i="1"/>
  <c r="AT8" i="1"/>
  <c r="AG7" i="1"/>
  <c r="AG6" i="1"/>
  <c r="AF26" i="1" s="1"/>
  <c r="AG26" i="1" s="1"/>
  <c r="Z2" i="1"/>
  <c r="X2" i="1"/>
  <c r="AO12" i="1" l="1"/>
  <c r="AP12" i="1" s="1"/>
  <c r="AH14" i="1"/>
  <c r="AH15" i="1"/>
  <c r="X4" i="1"/>
  <c r="AT3" i="1"/>
  <c r="X6" i="1"/>
  <c r="AO22" i="1"/>
  <c r="AP22" i="1" s="1"/>
  <c r="Z22" i="1"/>
  <c r="AH22" i="1" s="1"/>
  <c r="AN13" i="1"/>
  <c r="AO13" i="1" s="1"/>
  <c r="AP13" i="1" s="1"/>
  <c r="AF15" i="1"/>
  <c r="AG15" i="1" s="1"/>
  <c r="AF17" i="1"/>
  <c r="AG17" i="1" s="1"/>
  <c r="AO23" i="1"/>
  <c r="AP23" i="1" s="1"/>
  <c r="Z23" i="1"/>
  <c r="AH23" i="1" s="1"/>
  <c r="AN24" i="1"/>
  <c r="AN23" i="1"/>
  <c r="AO25" i="1"/>
  <c r="AP25" i="1" s="1"/>
  <c r="Z25" i="1"/>
  <c r="AH25" i="1" s="1"/>
  <c r="AO33" i="1"/>
  <c r="AP33" i="1" s="1"/>
  <c r="Z33" i="1"/>
  <c r="AH33" i="1" s="1"/>
  <c r="AN34" i="1"/>
  <c r="AN33" i="1"/>
  <c r="AJ42" i="1"/>
  <c r="AF110" i="1"/>
  <c r="AG110" i="1" s="1"/>
  <c r="AF109" i="1"/>
  <c r="AG109" i="1" s="1"/>
  <c r="AF108" i="1"/>
  <c r="AG108" i="1" s="1"/>
  <c r="AF107" i="1"/>
  <c r="AG107" i="1" s="1"/>
  <c r="AF106" i="1"/>
  <c r="AG106" i="1" s="1"/>
  <c r="AF105" i="1"/>
  <c r="AG105" i="1" s="1"/>
  <c r="AF104" i="1"/>
  <c r="AG104" i="1" s="1"/>
  <c r="AF103" i="1"/>
  <c r="AG103" i="1" s="1"/>
  <c r="AF102" i="1"/>
  <c r="AG102" i="1" s="1"/>
  <c r="AF101" i="1"/>
  <c r="AG101" i="1" s="1"/>
  <c r="AF100" i="1"/>
  <c r="AG100" i="1" s="1"/>
  <c r="AF99" i="1"/>
  <c r="AG99" i="1" s="1"/>
  <c r="AF98" i="1"/>
  <c r="AG98" i="1" s="1"/>
  <c r="AF97" i="1"/>
  <c r="AG97" i="1" s="1"/>
  <c r="AF96" i="1"/>
  <c r="AG96" i="1" s="1"/>
  <c r="AF95" i="1"/>
  <c r="AG95" i="1" s="1"/>
  <c r="AF94" i="1"/>
  <c r="AG94" i="1" s="1"/>
  <c r="AF93" i="1"/>
  <c r="AG93" i="1" s="1"/>
  <c r="AF92" i="1"/>
  <c r="AG92" i="1" s="1"/>
  <c r="AF91" i="1"/>
  <c r="AG91" i="1" s="1"/>
  <c r="AF90" i="1"/>
  <c r="AG90" i="1" s="1"/>
  <c r="AF89" i="1"/>
  <c r="AG89" i="1" s="1"/>
  <c r="AF88" i="1"/>
  <c r="AG88" i="1" s="1"/>
  <c r="AF87" i="1"/>
  <c r="AG87" i="1" s="1"/>
  <c r="AF86" i="1"/>
  <c r="AG86" i="1" s="1"/>
  <c r="AF85" i="1"/>
  <c r="AG85" i="1" s="1"/>
  <c r="AF84" i="1"/>
  <c r="AG84" i="1" s="1"/>
  <c r="AF83" i="1"/>
  <c r="AG83" i="1" s="1"/>
  <c r="AF82" i="1"/>
  <c r="AG82" i="1" s="1"/>
  <c r="AF81" i="1"/>
  <c r="AG81" i="1" s="1"/>
  <c r="AF80" i="1"/>
  <c r="AG80" i="1" s="1"/>
  <c r="AF79" i="1"/>
  <c r="AG79" i="1" s="1"/>
  <c r="AF78" i="1"/>
  <c r="AG78" i="1" s="1"/>
  <c r="AF77" i="1"/>
  <c r="AG77" i="1" s="1"/>
  <c r="AF76" i="1"/>
  <c r="AG76" i="1" s="1"/>
  <c r="AF75" i="1"/>
  <c r="AG75" i="1" s="1"/>
  <c r="AF74" i="1"/>
  <c r="AG74" i="1" s="1"/>
  <c r="AF73" i="1"/>
  <c r="AG73" i="1" s="1"/>
  <c r="AF72" i="1"/>
  <c r="AG72" i="1" s="1"/>
  <c r="AF71" i="1"/>
  <c r="AG71" i="1" s="1"/>
  <c r="AF70" i="1"/>
  <c r="AG70" i="1" s="1"/>
  <c r="AF69" i="1"/>
  <c r="AG69" i="1" s="1"/>
  <c r="AF68" i="1"/>
  <c r="AG68" i="1" s="1"/>
  <c r="AF67" i="1"/>
  <c r="AG67" i="1" s="1"/>
  <c r="AF66" i="1"/>
  <c r="AG66" i="1" s="1"/>
  <c r="AF65" i="1"/>
  <c r="AG65" i="1" s="1"/>
  <c r="AF64" i="1"/>
  <c r="AG64" i="1" s="1"/>
  <c r="AF63" i="1"/>
  <c r="AG63" i="1" s="1"/>
  <c r="AF62" i="1"/>
  <c r="AG62" i="1" s="1"/>
  <c r="AF61" i="1"/>
  <c r="AG61" i="1" s="1"/>
  <c r="AF60" i="1"/>
  <c r="AG60" i="1" s="1"/>
  <c r="AF59" i="1"/>
  <c r="AG59" i="1" s="1"/>
  <c r="AF58" i="1"/>
  <c r="AG58" i="1" s="1"/>
  <c r="AF57" i="1"/>
  <c r="AG57" i="1" s="1"/>
  <c r="AF56" i="1"/>
  <c r="AG56" i="1" s="1"/>
  <c r="AF55" i="1"/>
  <c r="AG55" i="1" s="1"/>
  <c r="AF54" i="1"/>
  <c r="AG54" i="1" s="1"/>
  <c r="AF53" i="1"/>
  <c r="AG53" i="1" s="1"/>
  <c r="AF52" i="1"/>
  <c r="AG52" i="1" s="1"/>
  <c r="AF51" i="1"/>
  <c r="AG51" i="1" s="1"/>
  <c r="AF50" i="1"/>
  <c r="AG50" i="1" s="1"/>
  <c r="AF49" i="1"/>
  <c r="AG49" i="1" s="1"/>
  <c r="AF48" i="1"/>
  <c r="AG48" i="1" s="1"/>
  <c r="AF47" i="1"/>
  <c r="AG47" i="1" s="1"/>
  <c r="AF46" i="1"/>
  <c r="AG46" i="1" s="1"/>
  <c r="AF45" i="1"/>
  <c r="AG45" i="1" s="1"/>
  <c r="AF44" i="1"/>
  <c r="AG44" i="1" s="1"/>
  <c r="AF36" i="1"/>
  <c r="AG36" i="1" s="1"/>
  <c r="AF33" i="1"/>
  <c r="AG33" i="1" s="1"/>
  <c r="AF23" i="1"/>
  <c r="AG23" i="1" s="1"/>
  <c r="AF18" i="1"/>
  <c r="AG18" i="1" s="1"/>
  <c r="AF32" i="1"/>
  <c r="AG32" i="1" s="1"/>
  <c r="AF31" i="1"/>
  <c r="AG31" i="1" s="1"/>
  <c r="AF30" i="1"/>
  <c r="AG30" i="1" s="1"/>
  <c r="AF29" i="1"/>
  <c r="AG29" i="1" s="1"/>
  <c r="AF28" i="1"/>
  <c r="AG28" i="1" s="1"/>
  <c r="AF27" i="1"/>
  <c r="AG27" i="1" s="1"/>
  <c r="AF25" i="1"/>
  <c r="AG25" i="1" s="1"/>
  <c r="AF22" i="1"/>
  <c r="AG22" i="1" s="1"/>
  <c r="AF43" i="1"/>
  <c r="AG43" i="1" s="1"/>
  <c r="AF42" i="1"/>
  <c r="AG42" i="1" s="1"/>
  <c r="AF41" i="1"/>
  <c r="AG41" i="1" s="1"/>
  <c r="AF40" i="1"/>
  <c r="AG40" i="1" s="1"/>
  <c r="AF39" i="1"/>
  <c r="AG39" i="1" s="1"/>
  <c r="AF38" i="1"/>
  <c r="AG38" i="1" s="1"/>
  <c r="AF37" i="1"/>
  <c r="AG37" i="1" s="1"/>
  <c r="AF35" i="1"/>
  <c r="AG35" i="1" s="1"/>
  <c r="Z12" i="1"/>
  <c r="AF12" i="1"/>
  <c r="AG12" i="1" s="1"/>
  <c r="Z13" i="1"/>
  <c r="AH13" i="1" s="1"/>
  <c r="AF13" i="1"/>
  <c r="AG13" i="1" s="1"/>
  <c r="Z17" i="1"/>
  <c r="AH17" i="1" s="1"/>
  <c r="AO18" i="1"/>
  <c r="AP18" i="1" s="1"/>
  <c r="Z18" i="1"/>
  <c r="AH18" i="1" s="1"/>
  <c r="AN19" i="1"/>
  <c r="AO19" i="1" s="1"/>
  <c r="AP19" i="1" s="1"/>
  <c r="AN18" i="1"/>
  <c r="AF21" i="1"/>
  <c r="AG21" i="1" s="1"/>
  <c r="AH21" i="1" s="1"/>
  <c r="AF24" i="1"/>
  <c r="AG24" i="1" s="1"/>
  <c r="AF34" i="1"/>
  <c r="AG34" i="1" s="1"/>
  <c r="AJ39" i="1"/>
  <c r="AJ43" i="1"/>
  <c r="AF16" i="1"/>
  <c r="AG16" i="1" s="1"/>
  <c r="AH16" i="1" s="1"/>
  <c r="AF14" i="1"/>
  <c r="AG14" i="1" s="1"/>
  <c r="Z3" i="1"/>
  <c r="AF11" i="1"/>
  <c r="AG11" i="1" s="1"/>
  <c r="AH11" i="1" s="1"/>
  <c r="AI11" i="1" s="1"/>
  <c r="AF19" i="1"/>
  <c r="AG19" i="1" s="1"/>
  <c r="AH19" i="1" s="1"/>
  <c r="AF20" i="1"/>
  <c r="AG20" i="1" s="1"/>
  <c r="AH20" i="1" s="1"/>
  <c r="AJ40" i="1"/>
  <c r="AK26" i="1"/>
  <c r="AO27" i="1"/>
  <c r="AP27" i="1" s="1"/>
  <c r="Z27" i="1"/>
  <c r="AH27" i="1" s="1"/>
  <c r="AO28" i="1"/>
  <c r="AP28" i="1" s="1"/>
  <c r="Z28" i="1"/>
  <c r="AH28" i="1" s="1"/>
  <c r="AO29" i="1"/>
  <c r="AP29" i="1" s="1"/>
  <c r="Z29" i="1"/>
  <c r="AH29" i="1" s="1"/>
  <c r="AO30" i="1"/>
  <c r="AP30" i="1" s="1"/>
  <c r="Z30" i="1"/>
  <c r="AH30" i="1" s="1"/>
  <c r="AO31" i="1"/>
  <c r="AP31" i="1" s="1"/>
  <c r="Z31" i="1"/>
  <c r="AH31" i="1" s="1"/>
  <c r="AO32" i="1"/>
  <c r="AP32" i="1" s="1"/>
  <c r="Z32" i="1"/>
  <c r="AH32" i="1" s="1"/>
  <c r="AI37" i="1"/>
  <c r="AI41" i="1"/>
  <c r="AJ41" i="1" s="1"/>
  <c r="AO93" i="1"/>
  <c r="AP93" i="1" s="1"/>
  <c r="Z93" i="1"/>
  <c r="AH93" i="1" s="1"/>
  <c r="AO101" i="1"/>
  <c r="AP101" i="1" s="1"/>
  <c r="Z101" i="1"/>
  <c r="AH101" i="1" s="1"/>
  <c r="AO109" i="1"/>
  <c r="AP109" i="1" s="1"/>
  <c r="Z109" i="1"/>
  <c r="AH109" i="1" s="1"/>
  <c r="AO44" i="1"/>
  <c r="AP44" i="1" s="1"/>
  <c r="Z44" i="1"/>
  <c r="AH44" i="1" s="1"/>
  <c r="AO45" i="1"/>
  <c r="AP45" i="1" s="1"/>
  <c r="Z45" i="1"/>
  <c r="AH45" i="1" s="1"/>
  <c r="AO46" i="1"/>
  <c r="AP46" i="1" s="1"/>
  <c r="Z46" i="1"/>
  <c r="AH46" i="1" s="1"/>
  <c r="AO47" i="1"/>
  <c r="AP47" i="1" s="1"/>
  <c r="Z47" i="1"/>
  <c r="AH47" i="1" s="1"/>
  <c r="AO48" i="1"/>
  <c r="AP48" i="1" s="1"/>
  <c r="Z48" i="1"/>
  <c r="AH48" i="1" s="1"/>
  <c r="AO49" i="1"/>
  <c r="AP49" i="1" s="1"/>
  <c r="Z49" i="1"/>
  <c r="AH49" i="1" s="1"/>
  <c r="AO50" i="1"/>
  <c r="AP50" i="1" s="1"/>
  <c r="Z50" i="1"/>
  <c r="AH50" i="1" s="1"/>
  <c r="AO51" i="1"/>
  <c r="AP51" i="1" s="1"/>
  <c r="Z51" i="1"/>
  <c r="AH51" i="1" s="1"/>
  <c r="AO52" i="1"/>
  <c r="AP52" i="1" s="1"/>
  <c r="Z52" i="1"/>
  <c r="AH52" i="1" s="1"/>
  <c r="AO53" i="1"/>
  <c r="AP53" i="1" s="1"/>
  <c r="Z53" i="1"/>
  <c r="AH53" i="1" s="1"/>
  <c r="AO54" i="1"/>
  <c r="AP54" i="1" s="1"/>
  <c r="Z54" i="1"/>
  <c r="AH54" i="1" s="1"/>
  <c r="AO55" i="1"/>
  <c r="AP55" i="1" s="1"/>
  <c r="Z55" i="1"/>
  <c r="AH55" i="1" s="1"/>
  <c r="AO56" i="1"/>
  <c r="AP56" i="1" s="1"/>
  <c r="Z56" i="1"/>
  <c r="AH56" i="1" s="1"/>
  <c r="AO57" i="1"/>
  <c r="AP57" i="1" s="1"/>
  <c r="Z57" i="1"/>
  <c r="AH57" i="1" s="1"/>
  <c r="AO58" i="1"/>
  <c r="AP58" i="1" s="1"/>
  <c r="Z58" i="1"/>
  <c r="AH58" i="1" s="1"/>
  <c r="AO59" i="1"/>
  <c r="AP59" i="1" s="1"/>
  <c r="Z59" i="1"/>
  <c r="AH59" i="1" s="1"/>
  <c r="AO60" i="1"/>
  <c r="AP60" i="1" s="1"/>
  <c r="Z60" i="1"/>
  <c r="AH60" i="1" s="1"/>
  <c r="AO61" i="1"/>
  <c r="AP61" i="1" s="1"/>
  <c r="Z61" i="1"/>
  <c r="AH61" i="1" s="1"/>
  <c r="AO62" i="1"/>
  <c r="AP62" i="1" s="1"/>
  <c r="Z62" i="1"/>
  <c r="AH62" i="1" s="1"/>
  <c r="AO63" i="1"/>
  <c r="AP63" i="1" s="1"/>
  <c r="Z63" i="1"/>
  <c r="AH63" i="1" s="1"/>
  <c r="AO64" i="1"/>
  <c r="AP64" i="1" s="1"/>
  <c r="Z64" i="1"/>
  <c r="AH64" i="1" s="1"/>
  <c r="AO65" i="1"/>
  <c r="AP65" i="1" s="1"/>
  <c r="Z65" i="1"/>
  <c r="AH65" i="1" s="1"/>
  <c r="AO66" i="1"/>
  <c r="AP66" i="1" s="1"/>
  <c r="Z66" i="1"/>
  <c r="AH66" i="1" s="1"/>
  <c r="AO67" i="1"/>
  <c r="AP67" i="1" s="1"/>
  <c r="Z67" i="1"/>
  <c r="AH67" i="1" s="1"/>
  <c r="Z36" i="1"/>
  <c r="AH36" i="1" s="1"/>
  <c r="AO97" i="1"/>
  <c r="AP97" i="1" s="1"/>
  <c r="Z97" i="1"/>
  <c r="AH97" i="1" s="1"/>
  <c r="AO105" i="1"/>
  <c r="AP105" i="1" s="1"/>
  <c r="Z105" i="1"/>
  <c r="AH105" i="1" s="1"/>
  <c r="AO92" i="1"/>
  <c r="AP92" i="1" s="1"/>
  <c r="Z92" i="1"/>
  <c r="AH92" i="1" s="1"/>
  <c r="AO96" i="1"/>
  <c r="AP96" i="1" s="1"/>
  <c r="Z96" i="1"/>
  <c r="AH96" i="1" s="1"/>
  <c r="AO100" i="1"/>
  <c r="AP100" i="1" s="1"/>
  <c r="Z100" i="1"/>
  <c r="AH100" i="1" s="1"/>
  <c r="AO104" i="1"/>
  <c r="AP104" i="1" s="1"/>
  <c r="Z104" i="1"/>
  <c r="AH104" i="1" s="1"/>
  <c r="AO108" i="1"/>
  <c r="AP108" i="1" s="1"/>
  <c r="Z108" i="1"/>
  <c r="AH108" i="1" s="1"/>
  <c r="AO80" i="1"/>
  <c r="AP80" i="1" s="1"/>
  <c r="Z80" i="1"/>
  <c r="AH80" i="1" s="1"/>
  <c r="AO81" i="1"/>
  <c r="AP81" i="1" s="1"/>
  <c r="Z81" i="1"/>
  <c r="AH81" i="1" s="1"/>
  <c r="AO82" i="1"/>
  <c r="AP82" i="1" s="1"/>
  <c r="Z82" i="1"/>
  <c r="AH82" i="1" s="1"/>
  <c r="AO83" i="1"/>
  <c r="AP83" i="1" s="1"/>
  <c r="Z83" i="1"/>
  <c r="AH83" i="1" s="1"/>
  <c r="AO84" i="1"/>
  <c r="AP84" i="1" s="1"/>
  <c r="Z84" i="1"/>
  <c r="AH84" i="1" s="1"/>
  <c r="AO85" i="1"/>
  <c r="AP85" i="1" s="1"/>
  <c r="Z85" i="1"/>
  <c r="AH85" i="1" s="1"/>
  <c r="AO86" i="1"/>
  <c r="AP86" i="1" s="1"/>
  <c r="Z86" i="1"/>
  <c r="AH86" i="1" s="1"/>
  <c r="AO87" i="1"/>
  <c r="AP87" i="1" s="1"/>
  <c r="Z87" i="1"/>
  <c r="AH87" i="1" s="1"/>
  <c r="AO88" i="1"/>
  <c r="AP88" i="1" s="1"/>
  <c r="Z88" i="1"/>
  <c r="AH88" i="1" s="1"/>
  <c r="AO89" i="1"/>
  <c r="AP89" i="1" s="1"/>
  <c r="Z89" i="1"/>
  <c r="AH89" i="1" s="1"/>
  <c r="AO91" i="1"/>
  <c r="AP91" i="1" s="1"/>
  <c r="Z91" i="1"/>
  <c r="AH91" i="1" s="1"/>
  <c r="AO95" i="1"/>
  <c r="AP95" i="1" s="1"/>
  <c r="Z95" i="1"/>
  <c r="AH95" i="1" s="1"/>
  <c r="AO99" i="1"/>
  <c r="AP99" i="1" s="1"/>
  <c r="Z99" i="1"/>
  <c r="AH99" i="1" s="1"/>
  <c r="AO103" i="1"/>
  <c r="AP103" i="1" s="1"/>
  <c r="Z103" i="1"/>
  <c r="AH103" i="1" s="1"/>
  <c r="AO107" i="1"/>
  <c r="AP107" i="1" s="1"/>
  <c r="Z107" i="1"/>
  <c r="AH107" i="1" s="1"/>
  <c r="Z68" i="1"/>
  <c r="AH68" i="1" s="1"/>
  <c r="Z69" i="1"/>
  <c r="AH69" i="1" s="1"/>
  <c r="Z70" i="1"/>
  <c r="AH70" i="1" s="1"/>
  <c r="Z71" i="1"/>
  <c r="AH71" i="1" s="1"/>
  <c r="Z72" i="1"/>
  <c r="AH72" i="1" s="1"/>
  <c r="Z73" i="1"/>
  <c r="AH73" i="1" s="1"/>
  <c r="Z74" i="1"/>
  <c r="AH74" i="1" s="1"/>
  <c r="Z75" i="1"/>
  <c r="AH75" i="1" s="1"/>
  <c r="Z76" i="1"/>
  <c r="AH76" i="1" s="1"/>
  <c r="Z77" i="1"/>
  <c r="AH77" i="1" s="1"/>
  <c r="Z78" i="1"/>
  <c r="AH78" i="1" s="1"/>
  <c r="Z79" i="1"/>
  <c r="AH79" i="1" s="1"/>
  <c r="AO90" i="1"/>
  <c r="AP90" i="1" s="1"/>
  <c r="Z90" i="1"/>
  <c r="AH90" i="1" s="1"/>
  <c r="AN92" i="1"/>
  <c r="AO94" i="1"/>
  <c r="AP94" i="1" s="1"/>
  <c r="Z94" i="1"/>
  <c r="AH94" i="1" s="1"/>
  <c r="AN96" i="1"/>
  <c r="AO98" i="1"/>
  <c r="AP98" i="1" s="1"/>
  <c r="Z98" i="1"/>
  <c r="AH98" i="1" s="1"/>
  <c r="AN100" i="1"/>
  <c r="AO102" i="1"/>
  <c r="AP102" i="1" s="1"/>
  <c r="Z102" i="1"/>
  <c r="AH102" i="1" s="1"/>
  <c r="AN104" i="1"/>
  <c r="AO106" i="1"/>
  <c r="AP106" i="1" s="1"/>
  <c r="Z106" i="1"/>
  <c r="AH106" i="1" s="1"/>
  <c r="AN108" i="1"/>
  <c r="AN110" i="1"/>
  <c r="AO110" i="1"/>
  <c r="AP110" i="1" s="1"/>
  <c r="Z110" i="1"/>
  <c r="AH110" i="1" s="1"/>
  <c r="AI19" i="1" l="1"/>
  <c r="AI16" i="1"/>
  <c r="AI21" i="1"/>
  <c r="AJ21" i="1" s="1"/>
  <c r="AK21" i="1" s="1"/>
  <c r="AK20" i="1"/>
  <c r="AI20" i="1"/>
  <c r="AJ20" i="1" s="1"/>
  <c r="AK79" i="1"/>
  <c r="AI79" i="1"/>
  <c r="AJ79" i="1" s="1"/>
  <c r="AI107" i="1"/>
  <c r="AK107" i="1"/>
  <c r="AK86" i="1"/>
  <c r="AI86" i="1"/>
  <c r="AK80" i="1"/>
  <c r="AI80" i="1"/>
  <c r="AI105" i="1"/>
  <c r="AK105" i="1"/>
  <c r="AJ37" i="1"/>
  <c r="AI78" i="1"/>
  <c r="AK78" i="1"/>
  <c r="AI74" i="1"/>
  <c r="AJ74" i="1" s="1"/>
  <c r="AK74" i="1"/>
  <c r="AI70" i="1"/>
  <c r="AK70" i="1"/>
  <c r="AK67" i="1"/>
  <c r="AI67" i="1"/>
  <c r="AK65" i="1"/>
  <c r="AI65" i="1"/>
  <c r="AK63" i="1"/>
  <c r="AI63" i="1"/>
  <c r="AK61" i="1"/>
  <c r="AI61" i="1"/>
  <c r="AK59" i="1"/>
  <c r="AI59" i="1"/>
  <c r="AK57" i="1"/>
  <c r="AI57" i="1"/>
  <c r="AK55" i="1"/>
  <c r="AI55" i="1"/>
  <c r="AK53" i="1"/>
  <c r="AI53" i="1"/>
  <c r="AK51" i="1"/>
  <c r="AI51" i="1"/>
  <c r="AK49" i="1"/>
  <c r="AI49" i="1"/>
  <c r="AK47" i="1"/>
  <c r="AI47" i="1"/>
  <c r="AK45" i="1"/>
  <c r="AI45" i="1"/>
  <c r="AI109" i="1"/>
  <c r="AK109" i="1"/>
  <c r="AI93" i="1"/>
  <c r="AK93" i="1"/>
  <c r="AK32" i="1"/>
  <c r="AI32" i="1"/>
  <c r="AJ32" i="1" s="1"/>
  <c r="AK30" i="1"/>
  <c r="AI30" i="1"/>
  <c r="AK28" i="1"/>
  <c r="AI28" i="1"/>
  <c r="AJ28" i="1" s="1"/>
  <c r="AI17" i="1"/>
  <c r="AH12" i="1"/>
  <c r="AI33" i="1"/>
  <c r="AK33" i="1"/>
  <c r="AU3" i="1"/>
  <c r="AP9" i="1"/>
  <c r="AI71" i="1"/>
  <c r="AJ71" i="1" s="1"/>
  <c r="AK71" i="1"/>
  <c r="AI91" i="1"/>
  <c r="AJ91" i="1" s="1"/>
  <c r="AK91" i="1"/>
  <c r="AK88" i="1"/>
  <c r="AI88" i="1"/>
  <c r="AJ88" i="1" s="1"/>
  <c r="AK82" i="1"/>
  <c r="AI82" i="1"/>
  <c r="AI96" i="1"/>
  <c r="AK96" i="1"/>
  <c r="AK22" i="1"/>
  <c r="AI22" i="1"/>
  <c r="AI14" i="1"/>
  <c r="AI102" i="1"/>
  <c r="AJ102" i="1" s="1"/>
  <c r="AK102" i="1"/>
  <c r="AI110" i="1"/>
  <c r="AK110" i="1"/>
  <c r="AI106" i="1"/>
  <c r="AJ106" i="1" s="1"/>
  <c r="AK106" i="1"/>
  <c r="AI90" i="1"/>
  <c r="AK90" i="1"/>
  <c r="AI77" i="1"/>
  <c r="AJ77" i="1" s="1"/>
  <c r="AK77" i="1"/>
  <c r="AI73" i="1"/>
  <c r="AK73" i="1"/>
  <c r="AI69" i="1"/>
  <c r="AJ69" i="1" s="1"/>
  <c r="AK69" i="1"/>
  <c r="AI103" i="1"/>
  <c r="AK103" i="1"/>
  <c r="AI95" i="1"/>
  <c r="AJ95" i="1" s="1"/>
  <c r="AK95" i="1"/>
  <c r="AI89" i="1"/>
  <c r="AK89" i="1"/>
  <c r="AK87" i="1"/>
  <c r="AI87" i="1"/>
  <c r="AK85" i="1"/>
  <c r="AI85" i="1"/>
  <c r="AK83" i="1"/>
  <c r="AI83" i="1"/>
  <c r="AJ83" i="1" s="1"/>
  <c r="AK81" i="1"/>
  <c r="AI81" i="1"/>
  <c r="AJ81" i="1" s="1"/>
  <c r="AI108" i="1"/>
  <c r="AJ108" i="1" s="1"/>
  <c r="AK108" i="1"/>
  <c r="AI100" i="1"/>
  <c r="AK100" i="1"/>
  <c r="AI92" i="1"/>
  <c r="AJ92" i="1" s="1"/>
  <c r="AK92" i="1"/>
  <c r="AI97" i="1"/>
  <c r="AJ97" i="1" s="1"/>
  <c r="AK97" i="1"/>
  <c r="AJ38" i="1"/>
  <c r="AI98" i="1"/>
  <c r="AJ98" i="1" s="1"/>
  <c r="AK98" i="1"/>
  <c r="AI75" i="1"/>
  <c r="AJ75" i="1" s="1"/>
  <c r="AK75" i="1"/>
  <c r="AI99" i="1"/>
  <c r="AJ99" i="1" s="1"/>
  <c r="AK99" i="1"/>
  <c r="AK84" i="1"/>
  <c r="AI84" i="1"/>
  <c r="AJ84" i="1" s="1"/>
  <c r="AI104" i="1"/>
  <c r="AJ104" i="1" s="1"/>
  <c r="AK104" i="1"/>
  <c r="AI36" i="1"/>
  <c r="AJ36" i="1" s="1"/>
  <c r="AK36" i="1"/>
  <c r="F25" i="1"/>
  <c r="X7" i="1"/>
  <c r="AI94" i="1"/>
  <c r="AJ94" i="1" s="1"/>
  <c r="AK94" i="1"/>
  <c r="AI76" i="1"/>
  <c r="AK76" i="1"/>
  <c r="AI72" i="1"/>
  <c r="AJ72" i="1" s="1"/>
  <c r="AK72" i="1"/>
  <c r="AK68" i="1"/>
  <c r="AI68" i="1"/>
  <c r="AK66" i="1"/>
  <c r="AI66" i="1"/>
  <c r="AJ66" i="1" s="1"/>
  <c r="AK64" i="1"/>
  <c r="AI64" i="1"/>
  <c r="AK62" i="1"/>
  <c r="AI62" i="1"/>
  <c r="AJ62" i="1" s="1"/>
  <c r="AK60" i="1"/>
  <c r="AI60" i="1"/>
  <c r="AK58" i="1"/>
  <c r="AI58" i="1"/>
  <c r="AJ58" i="1" s="1"/>
  <c r="AK56" i="1"/>
  <c r="AI56" i="1"/>
  <c r="AK54" i="1"/>
  <c r="AI54" i="1"/>
  <c r="AJ54" i="1" s="1"/>
  <c r="AK52" i="1"/>
  <c r="AI52" i="1"/>
  <c r="AK50" i="1"/>
  <c r="AI50" i="1"/>
  <c r="AJ50" i="1" s="1"/>
  <c r="AK48" i="1"/>
  <c r="AI48" i="1"/>
  <c r="AK46" i="1"/>
  <c r="AI46" i="1"/>
  <c r="AJ46" i="1" s="1"/>
  <c r="AK44" i="1"/>
  <c r="AI44" i="1"/>
  <c r="AJ44" i="1" s="1"/>
  <c r="AI101" i="1"/>
  <c r="AJ101" i="1" s="1"/>
  <c r="AK101" i="1"/>
  <c r="AK31" i="1"/>
  <c r="AI31" i="1"/>
  <c r="AJ31" i="1" s="1"/>
  <c r="AK29" i="1"/>
  <c r="AI29" i="1"/>
  <c r="AJ29" i="1" s="1"/>
  <c r="AK27" i="1"/>
  <c r="AI27" i="1"/>
  <c r="AJ27" i="1" s="1"/>
  <c r="AI18" i="1"/>
  <c r="AJ18" i="1" s="1"/>
  <c r="AK18" i="1"/>
  <c r="AI13" i="1"/>
  <c r="AK25" i="1"/>
  <c r="AI25" i="1"/>
  <c r="AI23" i="1"/>
  <c r="AK23" i="1"/>
  <c r="AI15" i="1"/>
  <c r="AJ15" i="1" s="1"/>
  <c r="AK15" i="1"/>
  <c r="AA7" i="1"/>
  <c r="AJ25" i="1" l="1"/>
  <c r="AJ26" i="1"/>
  <c r="AJ47" i="1"/>
  <c r="AJ33" i="1"/>
  <c r="AJ34" i="1"/>
  <c r="AJ51" i="1"/>
  <c r="AJ55" i="1"/>
  <c r="AJ59" i="1"/>
  <c r="AJ63" i="1"/>
  <c r="AJ67" i="1"/>
  <c r="AJ107" i="1"/>
  <c r="AJ85" i="1"/>
  <c r="AI12" i="1"/>
  <c r="AJ13" i="1" s="1"/>
  <c r="AK13" i="1" s="1"/>
  <c r="AJ109" i="1"/>
  <c r="AJ86" i="1"/>
  <c r="AJ16" i="1"/>
  <c r="AK16" i="1" s="1"/>
  <c r="X8" i="1"/>
  <c r="F27" i="1" s="1"/>
  <c r="H27" i="1" s="1"/>
  <c r="F26" i="1"/>
  <c r="H26" i="1" s="1"/>
  <c r="AJ100" i="1"/>
  <c r="AJ89" i="1"/>
  <c r="AJ103" i="1"/>
  <c r="AJ73" i="1"/>
  <c r="AJ90" i="1"/>
  <c r="AJ110" i="1"/>
  <c r="AJ14" i="1"/>
  <c r="AK14" i="1" s="1"/>
  <c r="AJ96" i="1"/>
  <c r="AJ17" i="1"/>
  <c r="AK17" i="1" s="1"/>
  <c r="AJ30" i="1"/>
  <c r="AJ45" i="1"/>
  <c r="AJ49" i="1"/>
  <c r="AJ53" i="1"/>
  <c r="AJ57" i="1"/>
  <c r="AJ61" i="1"/>
  <c r="AJ65" i="1"/>
  <c r="AJ105" i="1"/>
  <c r="AJ48" i="1"/>
  <c r="AJ52" i="1"/>
  <c r="AJ56" i="1"/>
  <c r="AJ60" i="1"/>
  <c r="AJ64" i="1"/>
  <c r="AJ68" i="1"/>
  <c r="F33" i="1"/>
  <c r="AT4" i="1"/>
  <c r="Z4" i="1"/>
  <c r="AJ23" i="1"/>
  <c r="AJ24" i="1"/>
  <c r="AJ76" i="1"/>
  <c r="AJ87" i="1"/>
  <c r="AJ22" i="1"/>
  <c r="AJ82" i="1"/>
  <c r="I19" i="1"/>
  <c r="AO8" i="1"/>
  <c r="AJ93" i="1"/>
  <c r="AJ70" i="1"/>
  <c r="AJ78" i="1"/>
  <c r="AJ80" i="1"/>
  <c r="AJ19" i="1"/>
  <c r="AK19" i="1" s="1"/>
  <c r="F35" i="1" l="1"/>
  <c r="Z5" i="1"/>
  <c r="AU4" i="1"/>
  <c r="AT5" i="1"/>
  <c r="AT6" i="1"/>
  <c r="AJ12" i="1"/>
  <c r="AK12" i="1" s="1"/>
  <c r="AJ9" i="1" s="1"/>
  <c r="AJ7" i="1"/>
  <c r="J13" i="1" l="1"/>
  <c r="AJ8" i="1"/>
  <c r="J12" i="1" s="1"/>
  <c r="AU5" i="1"/>
  <c r="AU6" i="1"/>
  <c r="J11" i="1"/>
  <c r="F36" i="1"/>
  <c r="H36" i="1" s="1"/>
  <c r="Z6" i="1"/>
  <c r="F37" i="1" s="1"/>
  <c r="H37" i="1" s="1"/>
  <c r="AJ2" i="1" l="1"/>
  <c r="AJ1" i="1"/>
  <c r="AT11" i="1"/>
  <c r="AT12" i="1" s="1"/>
  <c r="AT14" i="1" s="1"/>
  <c r="AJ4" i="1" l="1"/>
  <c r="AJ3" i="1"/>
  <c r="AC2" i="1" l="1"/>
  <c r="AJ5" i="1"/>
  <c r="AJ6" i="1" l="1"/>
  <c r="J15" i="1" s="1"/>
  <c r="J14" i="1"/>
  <c r="AG2" i="1"/>
  <c r="J16" i="1" s="1"/>
  <c r="I25" i="1" l="1"/>
  <c r="I22" i="1"/>
</calcChain>
</file>

<file path=xl/sharedStrings.xml><?xml version="1.0" encoding="utf-8"?>
<sst xmlns="http://schemas.openxmlformats.org/spreadsheetml/2006/main" count="177" uniqueCount="140">
  <si>
    <t>A</t>
  </si>
  <si>
    <t>df</t>
  </si>
  <si>
    <t>count:</t>
  </si>
  <si>
    <t>Effect size:</t>
  </si>
  <si>
    <t>B</t>
  </si>
  <si>
    <t>Fisher z</t>
  </si>
  <si>
    <t>Enter data in the columns below ensuring that they are arranged in rank order of the x-axis values (smallest to largest)</t>
  </si>
  <si>
    <t>r</t>
  </si>
  <si>
    <t>deg fr</t>
  </si>
  <si>
    <t>top</t>
  </si>
  <si>
    <t>Pearsons</t>
  </si>
  <si>
    <t>r2</t>
  </si>
  <si>
    <t>t =</t>
  </si>
  <si>
    <t>bottom</t>
  </si>
  <si>
    <t>Spearman</t>
  </si>
  <si>
    <t>2-tail p</t>
  </si>
  <si>
    <t>z =</t>
  </si>
  <si>
    <t>Checking that the x-axis values are in rank order lowest to highest</t>
  </si>
  <si>
    <t>min</t>
  </si>
  <si>
    <t>1-tail p</t>
  </si>
  <si>
    <t>slope</t>
  </si>
  <si>
    <t>max</t>
  </si>
  <si>
    <t>2=tail</t>
  </si>
  <si>
    <t>Rho=</t>
  </si>
  <si>
    <t>intercept</t>
  </si>
  <si>
    <t>neg</t>
  </si>
  <si>
    <t>1-tail</t>
  </si>
  <si>
    <t>pos</t>
  </si>
  <si>
    <t>Correct order?</t>
  </si>
  <si>
    <t>n</t>
  </si>
  <si>
    <t>Independent</t>
  </si>
  <si>
    <t>Dependent</t>
  </si>
  <si>
    <t>Descriptive statistics</t>
  </si>
  <si>
    <t>Runs test for linearity</t>
  </si>
  <si>
    <t>just rank</t>
  </si>
  <si>
    <t>remove N/A</t>
  </si>
  <si>
    <t>Sum:</t>
  </si>
  <si>
    <t>Min</t>
  </si>
  <si>
    <t>2*(1/n-3)</t>
  </si>
  <si>
    <t>X</t>
  </si>
  <si>
    <t>Y</t>
  </si>
  <si>
    <t>predict</t>
  </si>
  <si>
    <t>anomaly</t>
  </si>
  <si>
    <t>changes</t>
  </si>
  <si>
    <t>corrected</t>
  </si>
  <si>
    <t>check orderfix</t>
  </si>
  <si>
    <t>Mean</t>
  </si>
  <si>
    <t>N of runs</t>
  </si>
  <si>
    <t>Median</t>
  </si>
  <si>
    <t>Above line</t>
  </si>
  <si>
    <t>St dev</t>
  </si>
  <si>
    <t>Below line</t>
  </si>
  <si>
    <t>Skewness</t>
  </si>
  <si>
    <t xml:space="preserve">z = </t>
  </si>
  <si>
    <t>Warning</t>
  </si>
  <si>
    <t>Kurtosis</t>
  </si>
  <si>
    <t>One-tail p=</t>
  </si>
  <si>
    <t>Maximum</t>
  </si>
  <si>
    <t>Effect size</t>
  </si>
  <si>
    <t>Minimum</t>
  </si>
  <si>
    <t>Count</t>
  </si>
  <si>
    <t>check</t>
  </si>
  <si>
    <t>Pearson's r</t>
  </si>
  <si>
    <t>deg freedom</t>
  </si>
  <si>
    <t>2-tail p =</t>
  </si>
  <si>
    <t>=</t>
  </si>
  <si>
    <t>1=tail p =</t>
  </si>
  <si>
    <t xml:space="preserve">95% CI of r </t>
  </si>
  <si>
    <t>Spearman rho</t>
  </si>
  <si>
    <t xml:space="preserve">t = </t>
  </si>
  <si>
    <t>1-tail p =</t>
  </si>
  <si>
    <t>Enter the two sets of data in the columns below. The data that you want to plot on the horizontal axis goes on the left. Leave any empty cells blank</t>
  </si>
  <si>
    <t>st dev</t>
  </si>
  <si>
    <t>beta</t>
  </si>
  <si>
    <t>x</t>
  </si>
  <si>
    <t>y</t>
  </si>
  <si>
    <t>RMA equation parameters</t>
  </si>
  <si>
    <t>no sign</t>
  </si>
  <si>
    <t>sign</t>
  </si>
  <si>
    <t>Ends of the RMA regression line</t>
  </si>
  <si>
    <t>min x</t>
  </si>
  <si>
    <t>max x</t>
  </si>
  <si>
    <t xml:space="preserve">You will need to edit this graph to suit your data. Right click on the axes to change the scale to fit the range of your data. </t>
  </si>
  <si>
    <t>SEYX</t>
  </si>
  <si>
    <t>t of slope</t>
  </si>
  <si>
    <t>Devsq^0.5-</t>
  </si>
  <si>
    <t>Slope</t>
  </si>
  <si>
    <t>Seb</t>
  </si>
  <si>
    <t>DW =</t>
  </si>
  <si>
    <t>Intercept</t>
  </si>
  <si>
    <t>t.inv.2t</t>
  </si>
  <si>
    <t>upper</t>
  </si>
  <si>
    <t>Lower</t>
  </si>
  <si>
    <t>AC1st res</t>
  </si>
  <si>
    <t>correl</t>
  </si>
  <si>
    <t>95%Cib</t>
  </si>
  <si>
    <t>SUM:</t>
  </si>
  <si>
    <t>t</t>
  </si>
  <si>
    <t>x axis</t>
  </si>
  <si>
    <t>y axis</t>
  </si>
  <si>
    <t>Summary statistics</t>
  </si>
  <si>
    <t>2-tail</t>
  </si>
  <si>
    <t>Estimate</t>
  </si>
  <si>
    <t>Error</t>
  </si>
  <si>
    <t>estimate</t>
  </si>
  <si>
    <t>tidy</t>
  </si>
  <si>
    <t>error</t>
  </si>
  <si>
    <t>(e-et-1)^2</t>
  </si>
  <si>
    <t>e^2</t>
  </si>
  <si>
    <t>AC-1st</t>
  </si>
  <si>
    <t>First order autocorrelation</t>
  </si>
  <si>
    <t>Regression statistics</t>
  </si>
  <si>
    <t xml:space="preserve">Slope </t>
  </si>
  <si>
    <t>R-squared</t>
  </si>
  <si>
    <t>t (of r-value)</t>
  </si>
  <si>
    <t>SE of prediction</t>
  </si>
  <si>
    <t>Slope coefficient (b)</t>
  </si>
  <si>
    <t>SE of slope</t>
  </si>
  <si>
    <t>+ 95% CI</t>
  </si>
  <si>
    <t>-95% CI</t>
  </si>
  <si>
    <t>t (slope)</t>
  </si>
  <si>
    <t>Durbin -Watson test</t>
  </si>
  <si>
    <t>DW stat=</t>
  </si>
  <si>
    <t>original</t>
  </si>
  <si>
    <t>St Dev</t>
  </si>
  <si>
    <t>Enter your data in the columns below. Leave any bank cells empty. The titles of the cells and the reference numbers in row A can also be changed</t>
  </si>
  <si>
    <t>z-scored</t>
  </si>
  <si>
    <t>Z-scored (normalized) series</t>
  </si>
  <si>
    <t xml:space="preserve">Used in the calucaltion </t>
  </si>
  <si>
    <t>Are there any data in these cells?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</si>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</sst>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0.0000"/>
    <numFmt numFmtId="167" formatCode="0.0E+00"/>
    <numFmt numFmtId="168" formatCode="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0" fillId="0" borderId="0" xfId="0" applyFill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11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2" fontId="0" fillId="0" borderId="0" xfId="0" applyNumberFormat="1" applyBorder="1"/>
    <xf numFmtId="2" fontId="0" fillId="0" borderId="5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7" fontId="0" fillId="0" borderId="0" xfId="0" applyNumberFormat="1" applyBorder="1"/>
    <xf numFmtId="0" fontId="0" fillId="0" borderId="0" xfId="0" quotePrefix="1" applyBorder="1" applyAlignment="1">
      <alignment horizontal="center"/>
    </xf>
    <xf numFmtId="168" fontId="0" fillId="0" borderId="5" xfId="0" applyNumberFormat="1" applyBorder="1"/>
    <xf numFmtId="166" fontId="0" fillId="0" borderId="0" xfId="0" applyNumberFormat="1" applyBorder="1"/>
    <xf numFmtId="0" fontId="0" fillId="0" borderId="4" xfId="0" quotePrefix="1" applyBorder="1"/>
    <xf numFmtId="164" fontId="0" fillId="0" borderId="7" xfId="0" applyNumberFormat="1" applyBorder="1"/>
    <xf numFmtId="16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89829396325459"/>
          <c:y val="6.6319626713327501E-2"/>
          <c:w val="0.75110170603674542"/>
          <c:h val="0.7542045785943423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'RMA regression'!$B$10:$B$509</c:f>
              <c:numCache>
                <c:formatCode>General</c:formatCode>
                <c:ptCount val="500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39</c:v>
                </c:pt>
                <c:pt idx="4">
                  <c:v>42</c:v>
                </c:pt>
                <c:pt idx="5">
                  <c:v>45</c:v>
                </c:pt>
                <c:pt idx="6">
                  <c:v>53</c:v>
                </c:pt>
                <c:pt idx="7">
                  <c:v>55</c:v>
                </c:pt>
                <c:pt idx="8">
                  <c:v>50</c:v>
                </c:pt>
                <c:pt idx="9">
                  <c:v>61</c:v>
                </c:pt>
                <c:pt idx="10">
                  <c:v>63</c:v>
                </c:pt>
                <c:pt idx="11">
                  <c:v>67</c:v>
                </c:pt>
                <c:pt idx="12">
                  <c:v>35</c:v>
                </c:pt>
                <c:pt idx="13">
                  <c:v>50</c:v>
                </c:pt>
                <c:pt idx="14">
                  <c:v>56</c:v>
                </c:pt>
                <c:pt idx="15">
                  <c:v>47</c:v>
                </c:pt>
                <c:pt idx="16">
                  <c:v>40</c:v>
                </c:pt>
                <c:pt idx="17">
                  <c:v>35</c:v>
                </c:pt>
                <c:pt idx="18">
                  <c:v>45</c:v>
                </c:pt>
                <c:pt idx="19">
                  <c:v>29</c:v>
                </c:pt>
              </c:numCache>
            </c:numRef>
          </c:xVal>
          <c:yVal>
            <c:numRef>
              <c:f>'RMA regression'!$C$10:$C$509</c:f>
              <c:numCache>
                <c:formatCode>General</c:formatCode>
                <c:ptCount val="500"/>
                <c:pt idx="0">
                  <c:v>146</c:v>
                </c:pt>
                <c:pt idx="1">
                  <c:v>148</c:v>
                </c:pt>
                <c:pt idx="2">
                  <c:v>141</c:v>
                </c:pt>
                <c:pt idx="3">
                  <c:v>153</c:v>
                </c:pt>
                <c:pt idx="4">
                  <c:v>144</c:v>
                </c:pt>
                <c:pt idx="5">
                  <c:v>163</c:v>
                </c:pt>
                <c:pt idx="6">
                  <c:v>165</c:v>
                </c:pt>
                <c:pt idx="7">
                  <c:v>160</c:v>
                </c:pt>
                <c:pt idx="8">
                  <c:v>156</c:v>
                </c:pt>
                <c:pt idx="9">
                  <c:v>161</c:v>
                </c:pt>
                <c:pt idx="10">
                  <c:v>178</c:v>
                </c:pt>
                <c:pt idx="11">
                  <c:v>168</c:v>
                </c:pt>
                <c:pt idx="12">
                  <c:v>157</c:v>
                </c:pt>
                <c:pt idx="13">
                  <c:v>170</c:v>
                </c:pt>
                <c:pt idx="14">
                  <c:v>176</c:v>
                </c:pt>
                <c:pt idx="15">
                  <c:v>140</c:v>
                </c:pt>
                <c:pt idx="16">
                  <c:v>170</c:v>
                </c:pt>
                <c:pt idx="17">
                  <c:v>141</c:v>
                </c:pt>
                <c:pt idx="18">
                  <c:v>152</c:v>
                </c:pt>
                <c:pt idx="19">
                  <c:v>130</c:v>
                </c:pt>
              </c:numCache>
            </c:numRef>
          </c:yVal>
          <c:smooth val="0"/>
        </c:ser>
        <c:ser>
          <c:idx val="1"/>
          <c:order val="1"/>
          <c:tx>
            <c:v>rma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'RMA regression'!$H$16:$H$17</c:f>
              <c:numCache>
                <c:formatCode>General</c:formatCode>
                <c:ptCount val="2"/>
                <c:pt idx="0">
                  <c:v>25</c:v>
                </c:pt>
                <c:pt idx="1">
                  <c:v>67</c:v>
                </c:pt>
              </c:numCache>
            </c:numRef>
          </c:xVal>
          <c:yVal>
            <c:numRef>
              <c:f>'RMA regression'!$I$16:$I$17</c:f>
              <c:numCache>
                <c:formatCode>0.00</c:formatCode>
                <c:ptCount val="2"/>
                <c:pt idx="0">
                  <c:v>134.48263699160191</c:v>
                </c:pt>
                <c:pt idx="1">
                  <c:v>180.01946761547663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03498128"/>
        <c:axId val="-603507920"/>
      </c:scatterChart>
      <c:valAx>
        <c:axId val="-603498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x axis values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03507920"/>
        <c:crosses val="autoZero"/>
        <c:crossBetween val="midCat"/>
      </c:valAx>
      <c:valAx>
        <c:axId val="-603507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 axis values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286326917468649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0349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'Runs test for linearity'!$C$10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463328319915067"/>
                  <c:y val="0.422574474937902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0.2309230587749565"/>
                  <c:y val="4.6376803126453843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'Runs test for linearity'!$B$11:$B$110</c:f>
              <c:numCache>
                <c:formatCode>General</c:formatCode>
                <c:ptCount val="100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50</c:v>
                </c:pt>
                <c:pt idx="6">
                  <c:v>100</c:v>
                </c:pt>
                <c:pt idx="7">
                  <c:v>150</c:v>
                </c:pt>
                <c:pt idx="8">
                  <c:v>200</c:v>
                </c:pt>
                <c:pt idx="9">
                  <c:v>250</c:v>
                </c:pt>
                <c:pt idx="10">
                  <c:v>300</c:v>
                </c:pt>
              </c:numCache>
            </c:numRef>
          </c:xVal>
          <c:yVal>
            <c:numRef>
              <c:f>'Runs test for linearity'!$C$11:$C$110</c:f>
              <c:numCache>
                <c:formatCode>General</c:formatCode>
                <c:ptCount val="100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15</c:v>
                </c:pt>
                <c:pt idx="4">
                  <c:v>18</c:v>
                </c:pt>
                <c:pt idx="5">
                  <c:v>25</c:v>
                </c:pt>
                <c:pt idx="6">
                  <c:v>23</c:v>
                </c:pt>
                <c:pt idx="7">
                  <c:v>29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1659680"/>
        <c:axId val="-141653152"/>
      </c:scatterChart>
      <c:valAx>
        <c:axId val="-141659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x axis values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1653152"/>
        <c:crosses val="autoZero"/>
        <c:crossBetween val="midCat"/>
      </c:valAx>
      <c:valAx>
        <c:axId val="-14165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 axis values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1659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'Runs test for linearity'!$C$10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2015512105930579"/>
                  <c:y val="0.522053813159180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'Runs test for linearity'!$W$11:$W$110</c:f>
              <c:numCache>
                <c:formatCode>General</c:formatCode>
                <c:ptCount val="100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xVal>
          <c:yVal>
            <c:numRef>
              <c:f>'Runs test for linearity'!$X$11:$X$110</c:f>
              <c:numCache>
                <c:formatCode>General</c:formatCode>
                <c:ptCount val="100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1</c:v>
                </c:pt>
                <c:pt idx="8">
                  <c:v>3.5</c:v>
                </c:pt>
                <c:pt idx="9">
                  <c:v>2</c:v>
                </c:pt>
                <c:pt idx="10">
                  <c:v>3.5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1650432"/>
        <c:axId val="-141660768"/>
      </c:scatterChart>
      <c:valAx>
        <c:axId val="-141650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x axis ranks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1660768"/>
        <c:crosses val="autoZero"/>
        <c:crossBetween val="midCat"/>
      </c:valAx>
      <c:valAx>
        <c:axId val="-14166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 axis ranks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41650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17</xdr:row>
      <xdr:rowOff>185737</xdr:rowOff>
    </xdr:from>
    <xdr:to>
      <xdr:col>11</xdr:col>
      <xdr:colOff>333375</xdr:colOff>
      <xdr:row>32</xdr:row>
      <xdr:rowOff>71437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28</xdr:row>
      <xdr:rowOff>14287</xdr:rowOff>
    </xdr:from>
    <xdr:to>
      <xdr:col>14</xdr:col>
      <xdr:colOff>114300</xdr:colOff>
      <xdr:row>42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40</xdr:row>
      <xdr:rowOff>171450</xdr:rowOff>
    </xdr:from>
    <xdr:to>
      <xdr:col>13</xdr:col>
      <xdr:colOff>542925</xdr:colOff>
      <xdr:row>55</xdr:row>
      <xdr:rowOff>52388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MA%20regre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A regression"/>
    </sheetNames>
    <sheetDataSet>
      <sheetData sheetId="0">
        <row r="10">
          <cell r="B10">
            <v>25</v>
          </cell>
          <cell r="C10">
            <v>146</v>
          </cell>
        </row>
        <row r="11">
          <cell r="B11">
            <v>28</v>
          </cell>
          <cell r="C11">
            <v>148</v>
          </cell>
        </row>
        <row r="12">
          <cell r="B12">
            <v>31</v>
          </cell>
          <cell r="C12">
            <v>141</v>
          </cell>
        </row>
        <row r="13">
          <cell r="B13">
            <v>39</v>
          </cell>
          <cell r="C13">
            <v>153</v>
          </cell>
        </row>
        <row r="14">
          <cell r="B14">
            <v>42</v>
          </cell>
          <cell r="C14">
            <v>144</v>
          </cell>
        </row>
        <row r="15">
          <cell r="B15">
            <v>45</v>
          </cell>
          <cell r="C15">
            <v>163</v>
          </cell>
        </row>
        <row r="16">
          <cell r="B16">
            <v>53</v>
          </cell>
          <cell r="C16">
            <v>165</v>
          </cell>
          <cell r="H16">
            <v>25</v>
          </cell>
          <cell r="I16">
            <v>134.48263699160191</v>
          </cell>
        </row>
        <row r="17">
          <cell r="B17">
            <v>55</v>
          </cell>
          <cell r="C17">
            <v>160</v>
          </cell>
          <cell r="H17">
            <v>67</v>
          </cell>
          <cell r="I17">
            <v>180.01946761547663</v>
          </cell>
        </row>
        <row r="18">
          <cell r="B18">
            <v>50</v>
          </cell>
          <cell r="C18">
            <v>156</v>
          </cell>
        </row>
        <row r="19">
          <cell r="B19">
            <v>61</v>
          </cell>
          <cell r="C19">
            <v>161</v>
          </cell>
        </row>
        <row r="20">
          <cell r="B20">
            <v>63</v>
          </cell>
          <cell r="C20">
            <v>178</v>
          </cell>
        </row>
        <row r="21">
          <cell r="B21">
            <v>67</v>
          </cell>
          <cell r="C21">
            <v>168</v>
          </cell>
        </row>
        <row r="22">
          <cell r="B22">
            <v>35</v>
          </cell>
          <cell r="C22">
            <v>157</v>
          </cell>
        </row>
        <row r="23">
          <cell r="B23">
            <v>50</v>
          </cell>
          <cell r="C23">
            <v>170</v>
          </cell>
        </row>
        <row r="24">
          <cell r="B24">
            <v>56</v>
          </cell>
          <cell r="C24">
            <v>176</v>
          </cell>
        </row>
        <row r="25">
          <cell r="B25">
            <v>47</v>
          </cell>
          <cell r="C25">
            <v>140</v>
          </cell>
        </row>
        <row r="26">
          <cell r="B26">
            <v>40</v>
          </cell>
          <cell r="C26">
            <v>170</v>
          </cell>
        </row>
        <row r="27">
          <cell r="B27">
            <v>35</v>
          </cell>
          <cell r="C27">
            <v>141</v>
          </cell>
        </row>
        <row r="28">
          <cell r="B28">
            <v>45</v>
          </cell>
          <cell r="C28">
            <v>152</v>
          </cell>
        </row>
        <row r="29">
          <cell r="B29">
            <v>29</v>
          </cell>
          <cell r="C29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9"/>
  <sheetViews>
    <sheetView tabSelected="1" workbookViewId="0">
      <selection activeCell="O24" sqref="O24"/>
    </sheetView>
  </sheetViews>
  <sheetFormatPr defaultRowHeight="15" x14ac:dyDescent="0.25"/>
  <cols>
    <col min="2" max="14" width="5.7109375" customWidth="1"/>
    <col min="15" max="15" width="10.5703125" customWidth="1"/>
  </cols>
  <sheetData>
    <row r="1" spans="1:57" x14ac:dyDescent="0.25">
      <c r="Q1" t="str">
        <f t="shared" ref="Q1:AB1" si="0">B9</f>
        <v>A</v>
      </c>
      <c r="R1" t="str">
        <f t="shared" si="0"/>
        <v>B</v>
      </c>
      <c r="S1" t="str">
        <f t="shared" si="0"/>
        <v>C</v>
      </c>
      <c r="T1" t="str">
        <f t="shared" si="0"/>
        <v>D</v>
      </c>
      <c r="U1" t="str">
        <f t="shared" si="0"/>
        <v>E</v>
      </c>
      <c r="V1" t="str">
        <f t="shared" si="0"/>
        <v>F</v>
      </c>
      <c r="W1" t="str">
        <f t="shared" si="0"/>
        <v>G</v>
      </c>
      <c r="X1" t="str">
        <f t="shared" si="0"/>
        <v>H</v>
      </c>
      <c r="Y1" t="str">
        <f t="shared" si="0"/>
        <v>I</v>
      </c>
      <c r="Z1" t="str">
        <f t="shared" si="0"/>
        <v>J</v>
      </c>
      <c r="AA1" t="str">
        <f t="shared" si="0"/>
        <v>K</v>
      </c>
      <c r="AB1" t="str">
        <f t="shared" si="0"/>
        <v>L</v>
      </c>
    </row>
    <row r="2" spans="1:57" x14ac:dyDescent="0.25">
      <c r="O2" t="s">
        <v>123</v>
      </c>
      <c r="P2" t="s">
        <v>46</v>
      </c>
      <c r="Q2" s="6">
        <f t="shared" ref="Q2:AB2" si="1">AVERAGE(B10:B309)</f>
        <v>3.6750273419540225</v>
      </c>
      <c r="R2" s="6">
        <f t="shared" si="1"/>
        <v>9.4449045402298868</v>
      </c>
      <c r="S2" s="6">
        <f t="shared" si="1"/>
        <v>12.806718247126438</v>
      </c>
      <c r="T2" s="6">
        <f t="shared" si="1"/>
        <v>11.082735919540234</v>
      </c>
      <c r="U2" s="6">
        <f t="shared" si="1"/>
        <v>6.4490732614942523</v>
      </c>
      <c r="V2" s="6">
        <f t="shared" si="1"/>
        <v>3.938396624472575</v>
      </c>
      <c r="W2" s="6">
        <f t="shared" si="1"/>
        <v>9.7204641350210981</v>
      </c>
      <c r="X2" s="6">
        <f t="shared" si="1"/>
        <v>13.034810126582279</v>
      </c>
      <c r="Y2" s="6">
        <f t="shared" si="1"/>
        <v>11.363080168776371</v>
      </c>
      <c r="Z2" s="6">
        <f t="shared" si="1"/>
        <v>6.5584388185653992</v>
      </c>
      <c r="AA2" s="6">
        <f t="shared" si="1"/>
        <v>4.78095238095238</v>
      </c>
      <c r="AB2" s="6">
        <f t="shared" si="1"/>
        <v>10.747619047619049</v>
      </c>
    </row>
    <row r="3" spans="1:57" x14ac:dyDescent="0.25">
      <c r="O3" t="s">
        <v>123</v>
      </c>
      <c r="P3" t="s">
        <v>124</v>
      </c>
      <c r="Q3" s="2">
        <f t="shared" ref="Q3:AB3" si="2">STDEV(B10:B309)</f>
        <v>1.5985123700244561</v>
      </c>
      <c r="R3" s="2">
        <f t="shared" si="2"/>
        <v>1.6461511637914867</v>
      </c>
      <c r="S3" s="2">
        <f t="shared" si="2"/>
        <v>1.6371385674566075</v>
      </c>
      <c r="T3" s="2">
        <f t="shared" si="2"/>
        <v>1.2631206571502855</v>
      </c>
      <c r="U3" s="2">
        <f t="shared" si="2"/>
        <v>1.31431114440768</v>
      </c>
      <c r="V3" s="2">
        <f t="shared" si="2"/>
        <v>1.4680412032961943</v>
      </c>
      <c r="W3" s="2">
        <f t="shared" si="2"/>
        <v>1.5600696469018203</v>
      </c>
      <c r="X3" s="2">
        <f t="shared" si="2"/>
        <v>1.5886957996507145</v>
      </c>
      <c r="Y3" s="2">
        <f t="shared" si="2"/>
        <v>1.1998150109255201</v>
      </c>
      <c r="Z3" s="2">
        <f t="shared" si="2"/>
        <v>1.3136362221170113</v>
      </c>
      <c r="AA3" s="2">
        <f t="shared" si="2"/>
        <v>1.3455491984697743</v>
      </c>
      <c r="AB3" s="2">
        <f t="shared" si="2"/>
        <v>1.1721469922448222</v>
      </c>
    </row>
    <row r="4" spans="1:57" x14ac:dyDescent="0.25">
      <c r="B4" s="11" t="s">
        <v>125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57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t="s">
        <v>126</v>
      </c>
      <c r="P5" t="s">
        <v>46</v>
      </c>
      <c r="Q5" s="3">
        <f>AVERAGE(Q10:Q309)</f>
        <v>2.4621109748691513E-16</v>
      </c>
      <c r="R5" s="3">
        <f t="shared" ref="R5:AB5" si="3">AVERAGE(R10:R309)</f>
        <v>-1.1114193856430717E-15</v>
      </c>
      <c r="S5" s="3">
        <f t="shared" si="3"/>
        <v>-9.9632945571964473E-16</v>
      </c>
      <c r="T5" s="3">
        <f t="shared" si="3"/>
        <v>-3.1172382682794266E-15</v>
      </c>
      <c r="U5" s="3">
        <f t="shared" si="3"/>
        <v>4.3260414407807824E-16</v>
      </c>
      <c r="V5" s="3">
        <f t="shared" si="3"/>
        <v>-8.0947906605581031E-16</v>
      </c>
      <c r="W5" s="3">
        <f t="shared" si="3"/>
        <v>-6.87213998786964E-16</v>
      </c>
      <c r="X5" s="3">
        <f t="shared" si="3"/>
        <v>-3.1479741457725958E-16</v>
      </c>
      <c r="Y5" s="3">
        <f t="shared" si="3"/>
        <v>5.0030303388171612E-16</v>
      </c>
      <c r="Z5" s="3">
        <f t="shared" si="3"/>
        <v>1.2718377687161604E-15</v>
      </c>
      <c r="AA5" s="3">
        <f t="shared" si="3"/>
        <v>5.3925118338936171E-16</v>
      </c>
      <c r="AB5" s="3">
        <f t="shared" si="3"/>
        <v>-6.3441315692866089E-16</v>
      </c>
    </row>
    <row r="6" spans="1:57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O6" t="s">
        <v>126</v>
      </c>
      <c r="P6" t="s">
        <v>124</v>
      </c>
      <c r="Q6">
        <f>STDEV(Q10:Q309)</f>
        <v>1.0000000000000007</v>
      </c>
      <c r="R6">
        <f t="shared" ref="R6:AB6" si="4">STDEV(R10:R309)</f>
        <v>0.99999999999999845</v>
      </c>
      <c r="S6">
        <f t="shared" si="4"/>
        <v>0.99999999999998823</v>
      </c>
      <c r="T6">
        <f t="shared" si="4"/>
        <v>1.0000000000000169</v>
      </c>
      <c r="U6">
        <f t="shared" si="4"/>
        <v>0.99999999999999889</v>
      </c>
      <c r="V6">
        <f t="shared" si="4"/>
        <v>1.0000000000000036</v>
      </c>
      <c r="W6">
        <f t="shared" si="4"/>
        <v>1.0000000000000049</v>
      </c>
      <c r="X6">
        <f t="shared" si="4"/>
        <v>0.99999999999998757</v>
      </c>
      <c r="Y6">
        <f t="shared" si="4"/>
        <v>0.9999999999999758</v>
      </c>
      <c r="Z6">
        <f t="shared" si="4"/>
        <v>0.99999999999999756</v>
      </c>
      <c r="AA6">
        <f t="shared" si="4"/>
        <v>0.999999999999998</v>
      </c>
      <c r="AB6">
        <f t="shared" si="4"/>
        <v>0.99999999999999556</v>
      </c>
    </row>
    <row r="7" spans="1:57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57" x14ac:dyDescent="0.25">
      <c r="Q8" t="s">
        <v>127</v>
      </c>
      <c r="AF8" t="s">
        <v>128</v>
      </c>
      <c r="AT8" t="s">
        <v>129</v>
      </c>
    </row>
    <row r="9" spans="1:57" x14ac:dyDescent="0.25">
      <c r="B9" t="s">
        <v>0</v>
      </c>
      <c r="C9" t="s">
        <v>4</v>
      </c>
      <c r="D9" t="s">
        <v>130</v>
      </c>
      <c r="E9" t="s">
        <v>131</v>
      </c>
      <c r="F9" t="s">
        <v>132</v>
      </c>
      <c r="G9" t="s">
        <v>133</v>
      </c>
      <c r="H9" t="s">
        <v>134</v>
      </c>
      <c r="I9" t="s">
        <v>135</v>
      </c>
      <c r="J9" t="s">
        <v>136</v>
      </c>
      <c r="K9" t="s">
        <v>137</v>
      </c>
      <c r="L9" t="s">
        <v>138</v>
      </c>
      <c r="M9" t="s">
        <v>139</v>
      </c>
      <c r="Q9" t="str">
        <f>B9</f>
        <v>A</v>
      </c>
      <c r="R9" t="str">
        <f t="shared" ref="R9:AB9" si="5">C9</f>
        <v>B</v>
      </c>
      <c r="S9" t="str">
        <f t="shared" si="5"/>
        <v>C</v>
      </c>
      <c r="T9" t="str">
        <f t="shared" si="5"/>
        <v>D</v>
      </c>
      <c r="U9" t="str">
        <f t="shared" si="5"/>
        <v>E</v>
      </c>
      <c r="V9" t="str">
        <f t="shared" si="5"/>
        <v>F</v>
      </c>
      <c r="W9" t="str">
        <f t="shared" si="5"/>
        <v>G</v>
      </c>
      <c r="X9" t="str">
        <f t="shared" si="5"/>
        <v>H</v>
      </c>
      <c r="Y9" t="str">
        <f t="shared" si="5"/>
        <v>I</v>
      </c>
      <c r="Z9" t="str">
        <f t="shared" si="5"/>
        <v>J</v>
      </c>
      <c r="AA9" t="str">
        <f t="shared" si="5"/>
        <v>K</v>
      </c>
      <c r="AB9" t="str">
        <f t="shared" si="5"/>
        <v>L</v>
      </c>
      <c r="AF9" t="str">
        <f>B9</f>
        <v>A</v>
      </c>
      <c r="AG9" t="str">
        <f>C9</f>
        <v>B</v>
      </c>
      <c r="AH9" t="str">
        <f>D9</f>
        <v>C</v>
      </c>
      <c r="AI9" t="str">
        <f>E9</f>
        <v>D</v>
      </c>
      <c r="AJ9" t="str">
        <f>F9</f>
        <v>E</v>
      </c>
      <c r="AK9" t="str">
        <f t="shared" ref="AK9:AP9" si="6">G9</f>
        <v>F</v>
      </c>
      <c r="AL9" t="str">
        <f t="shared" si="6"/>
        <v>G</v>
      </c>
      <c r="AM9" t="str">
        <f t="shared" si="6"/>
        <v>H</v>
      </c>
      <c r="AN9" t="str">
        <f t="shared" si="6"/>
        <v>I</v>
      </c>
      <c r="AO9" t="str">
        <f t="shared" si="6"/>
        <v>J</v>
      </c>
      <c r="AP9" t="str">
        <f t="shared" si="6"/>
        <v>K</v>
      </c>
      <c r="AQ9" t="str">
        <f>M9</f>
        <v>L</v>
      </c>
      <c r="AT9" t="str">
        <f>B9</f>
        <v>A</v>
      </c>
      <c r="AU9" t="str">
        <f>C9</f>
        <v>B</v>
      </c>
      <c r="AV9" t="str">
        <f>D9</f>
        <v>C</v>
      </c>
      <c r="AW9" t="str">
        <f>E9</f>
        <v>D</v>
      </c>
      <c r="AX9" t="str">
        <f>F9</f>
        <v>E</v>
      </c>
      <c r="AY9" t="str">
        <f t="shared" ref="AY9:BD9" si="7">G9</f>
        <v>F</v>
      </c>
      <c r="AZ9" t="str">
        <f t="shared" si="7"/>
        <v>G</v>
      </c>
      <c r="BA9" t="str">
        <f t="shared" si="7"/>
        <v>H</v>
      </c>
      <c r="BB9" t="str">
        <f t="shared" si="7"/>
        <v>I</v>
      </c>
      <c r="BC9" t="str">
        <f t="shared" si="7"/>
        <v>J</v>
      </c>
      <c r="BD9" t="str">
        <f t="shared" si="7"/>
        <v>K</v>
      </c>
      <c r="BE9" t="str">
        <f>M9</f>
        <v>L</v>
      </c>
    </row>
    <row r="10" spans="1:57" x14ac:dyDescent="0.25">
      <c r="A10">
        <v>1</v>
      </c>
      <c r="B10" s="6">
        <v>3.8166666666666664</v>
      </c>
      <c r="C10" s="6">
        <v>11.1</v>
      </c>
      <c r="D10" s="6">
        <v>14.283333333333335</v>
      </c>
      <c r="E10" s="6">
        <v>12.566666666666666</v>
      </c>
      <c r="F10" s="6">
        <v>7.0333333333333332</v>
      </c>
      <c r="G10" s="6">
        <v>3.8166666666666664</v>
      </c>
      <c r="H10" s="6">
        <v>11.1</v>
      </c>
      <c r="I10" s="6">
        <v>14.283333333333335</v>
      </c>
      <c r="J10" s="6">
        <v>12.566666666666666</v>
      </c>
      <c r="K10" s="6">
        <v>7.0333333333333332</v>
      </c>
      <c r="L10" s="6">
        <v>3.8166666666666664</v>
      </c>
      <c r="M10" s="6">
        <v>11.1</v>
      </c>
      <c r="N10" s="6"/>
      <c r="O10" s="6"/>
      <c r="P10">
        <f>A10</f>
        <v>1</v>
      </c>
      <c r="Q10" s="3">
        <f t="shared" ref="Q10:AB73" si="8">IF(AT10=TRUE,AF10,"NA")</f>
        <v>8.8606961928281464E-2</v>
      </c>
      <c r="R10" s="3">
        <f t="shared" si="8"/>
        <v>1.0054334596818102</v>
      </c>
      <c r="S10" s="3">
        <f t="shared" si="8"/>
        <v>0.90194875104610495</v>
      </c>
      <c r="T10" s="3">
        <f t="shared" si="8"/>
        <v>1.1748131413465399</v>
      </c>
      <c r="U10" s="3">
        <f t="shared" si="8"/>
        <v>0.44453710548303166</v>
      </c>
      <c r="V10" s="3">
        <f t="shared" si="8"/>
        <v>-8.2919987213293592E-2</v>
      </c>
      <c r="W10" s="3">
        <f t="shared" si="8"/>
        <v>0.88427838315972296</v>
      </c>
      <c r="X10" s="3">
        <f t="shared" si="8"/>
        <v>0.78587934016414729</v>
      </c>
      <c r="Y10" s="3">
        <f t="shared" si="8"/>
        <v>1.0031433903813776</v>
      </c>
      <c r="Z10" s="3">
        <f t="shared" si="8"/>
        <v>0.36151143427105731</v>
      </c>
      <c r="AA10" s="3">
        <f t="shared" si="8"/>
        <v>-0.71664842532874118</v>
      </c>
      <c r="AB10" s="3">
        <f t="shared" si="8"/>
        <v>0.30062863677711044</v>
      </c>
      <c r="AF10" s="3">
        <f t="shared" ref="AF10:AQ73" si="9">(B10-Q$2)/Q$3</f>
        <v>8.8606961928281464E-2</v>
      </c>
      <c r="AG10" s="3">
        <f t="shared" si="9"/>
        <v>1.0054334596818102</v>
      </c>
      <c r="AH10" s="3">
        <f t="shared" si="9"/>
        <v>0.90194875104610495</v>
      </c>
      <c r="AI10" s="3">
        <f t="shared" si="9"/>
        <v>1.1748131413465399</v>
      </c>
      <c r="AJ10" s="3">
        <f t="shared" si="9"/>
        <v>0.44453710548303166</v>
      </c>
      <c r="AK10" s="3">
        <f t="shared" si="9"/>
        <v>-8.2919987213293592E-2</v>
      </c>
      <c r="AL10" s="3">
        <f t="shared" si="9"/>
        <v>0.88427838315972296</v>
      </c>
      <c r="AM10" s="3">
        <f t="shared" si="9"/>
        <v>0.78587934016414729</v>
      </c>
      <c r="AN10" s="3">
        <f t="shared" si="9"/>
        <v>1.0031433903813776</v>
      </c>
      <c r="AO10" s="3">
        <f t="shared" si="9"/>
        <v>0.36151143427105731</v>
      </c>
      <c r="AP10" s="3">
        <f t="shared" si="9"/>
        <v>-0.71664842532874118</v>
      </c>
      <c r="AQ10" s="3">
        <f t="shared" si="9"/>
        <v>0.30062863677711044</v>
      </c>
      <c r="AT10" s="6" t="b">
        <f t="shared" ref="AT10:BE25" si="10">_xlfn.XOR(B10&gt;0,B10&lt;0)</f>
        <v>1</v>
      </c>
      <c r="AU10" s="6" t="b">
        <f t="shared" si="10"/>
        <v>1</v>
      </c>
      <c r="AV10" s="6" t="b">
        <f t="shared" si="10"/>
        <v>1</v>
      </c>
      <c r="AW10" s="6" t="b">
        <f t="shared" si="10"/>
        <v>1</v>
      </c>
      <c r="AX10" s="6" t="b">
        <f t="shared" si="10"/>
        <v>1</v>
      </c>
      <c r="AY10" s="6" t="b">
        <f t="shared" si="10"/>
        <v>1</v>
      </c>
      <c r="AZ10" s="6" t="b">
        <f t="shared" si="10"/>
        <v>1</v>
      </c>
      <c r="BA10" s="6" t="b">
        <f t="shared" si="10"/>
        <v>1</v>
      </c>
      <c r="BB10" s="6" t="b">
        <f t="shared" si="10"/>
        <v>1</v>
      </c>
      <c r="BC10" s="6" t="b">
        <f t="shared" si="10"/>
        <v>1</v>
      </c>
      <c r="BD10" s="6" t="b">
        <f t="shared" si="10"/>
        <v>1</v>
      </c>
      <c r="BE10" s="6" t="b">
        <f t="shared" si="10"/>
        <v>1</v>
      </c>
    </row>
    <row r="11" spans="1:57" x14ac:dyDescent="0.25">
      <c r="A11">
        <v>2</v>
      </c>
      <c r="B11" s="6">
        <v>5.45</v>
      </c>
      <c r="C11" s="6">
        <v>9.4333333333333336</v>
      </c>
      <c r="D11" s="6">
        <v>15.616666666666665</v>
      </c>
      <c r="E11" s="6">
        <v>12.166666666666668</v>
      </c>
      <c r="F11" s="6">
        <v>7.6</v>
      </c>
      <c r="G11" s="6">
        <v>5.45</v>
      </c>
      <c r="H11" s="6">
        <v>9.4333333333333336</v>
      </c>
      <c r="I11" s="6">
        <v>15.616666666666665</v>
      </c>
      <c r="J11" s="6">
        <v>12.166666666666668</v>
      </c>
      <c r="K11" s="6">
        <v>7.6</v>
      </c>
      <c r="L11" s="6">
        <v>5.45</v>
      </c>
      <c r="M11" s="6">
        <v>9.4333333333333336</v>
      </c>
      <c r="N11" s="6"/>
      <c r="O11" s="6"/>
      <c r="P11">
        <f t="shared" ref="P11:P74" si="11">A11</f>
        <v>2</v>
      </c>
      <c r="Q11" s="3">
        <f t="shared" si="8"/>
        <v>1.1103903174792584</v>
      </c>
      <c r="R11" s="3">
        <f t="shared" si="8"/>
        <v>-7.0292492883228998E-3</v>
      </c>
      <c r="S11" s="3">
        <f t="shared" si="8"/>
        <v>1.7163778774729188</v>
      </c>
      <c r="T11" s="3">
        <f t="shared" si="8"/>
        <v>0.85813713914859091</v>
      </c>
      <c r="U11" s="3">
        <f t="shared" si="8"/>
        <v>0.87568818342815991</v>
      </c>
      <c r="V11" s="3">
        <f t="shared" si="8"/>
        <v>1.0296736713747685</v>
      </c>
      <c r="W11" s="3">
        <f t="shared" si="8"/>
        <v>-0.18404998921553564</v>
      </c>
      <c r="X11" s="3">
        <f t="shared" si="8"/>
        <v>1.6251421704847617</v>
      </c>
      <c r="Y11" s="3">
        <f t="shared" si="8"/>
        <v>0.66975866327128375</v>
      </c>
      <c r="Z11" s="3">
        <f t="shared" si="8"/>
        <v>0.79288402976286387</v>
      </c>
      <c r="AA11" s="3">
        <f t="shared" si="8"/>
        <v>0.49723014201821425</v>
      </c>
      <c r="AB11" s="3">
        <f t="shared" si="8"/>
        <v>-1.1212635641957136</v>
      </c>
      <c r="AF11" s="3">
        <f t="shared" si="9"/>
        <v>1.1103903174792584</v>
      </c>
      <c r="AG11" s="3">
        <f t="shared" si="9"/>
        <v>-7.0292492883228998E-3</v>
      </c>
      <c r="AH11" s="3">
        <f t="shared" si="9"/>
        <v>1.7163778774729188</v>
      </c>
      <c r="AI11" s="3">
        <f t="shared" si="9"/>
        <v>0.85813713914859091</v>
      </c>
      <c r="AJ11" s="3">
        <f t="shared" si="9"/>
        <v>0.87568818342815991</v>
      </c>
      <c r="AK11" s="3">
        <f t="shared" si="9"/>
        <v>1.0296736713747685</v>
      </c>
      <c r="AL11" s="3">
        <f t="shared" si="9"/>
        <v>-0.18404998921553564</v>
      </c>
      <c r="AM11" s="3">
        <f t="shared" si="9"/>
        <v>1.6251421704847617</v>
      </c>
      <c r="AN11" s="3">
        <f t="shared" si="9"/>
        <v>0.66975866327128375</v>
      </c>
      <c r="AO11" s="3">
        <f t="shared" si="9"/>
        <v>0.79288402976286387</v>
      </c>
      <c r="AP11" s="3">
        <f t="shared" si="9"/>
        <v>0.49723014201821425</v>
      </c>
      <c r="AQ11" s="3">
        <f t="shared" si="9"/>
        <v>-1.1212635641957136</v>
      </c>
      <c r="AT11" s="6" t="b">
        <f t="shared" si="10"/>
        <v>1</v>
      </c>
      <c r="AU11" s="6" t="b">
        <f t="shared" si="10"/>
        <v>1</v>
      </c>
      <c r="AV11" s="6" t="b">
        <f t="shared" si="10"/>
        <v>1</v>
      </c>
      <c r="AW11" s="6" t="b">
        <f t="shared" si="10"/>
        <v>1</v>
      </c>
      <c r="AX11" s="6" t="b">
        <f t="shared" si="10"/>
        <v>1</v>
      </c>
      <c r="AY11" s="6" t="b">
        <f t="shared" si="10"/>
        <v>1</v>
      </c>
      <c r="AZ11" s="6" t="b">
        <f t="shared" si="10"/>
        <v>1</v>
      </c>
      <c r="BA11" s="6" t="b">
        <f t="shared" si="10"/>
        <v>1</v>
      </c>
      <c r="BB11" s="6" t="b">
        <f t="shared" si="10"/>
        <v>1</v>
      </c>
      <c r="BC11" s="6" t="b">
        <f t="shared" si="10"/>
        <v>1</v>
      </c>
      <c r="BD11" s="6" t="b">
        <f t="shared" si="10"/>
        <v>1</v>
      </c>
      <c r="BE11" s="6" t="b">
        <f t="shared" si="10"/>
        <v>1</v>
      </c>
    </row>
    <row r="12" spans="1:57" x14ac:dyDescent="0.25">
      <c r="A12">
        <v>3</v>
      </c>
      <c r="B12" s="6">
        <v>6.05</v>
      </c>
      <c r="C12" s="6">
        <v>9.4</v>
      </c>
      <c r="D12" s="6">
        <v>15.916666666666666</v>
      </c>
      <c r="E12" s="6">
        <v>12.016666666666667</v>
      </c>
      <c r="F12" s="6">
        <v>6.7166666666666668</v>
      </c>
      <c r="G12" s="6">
        <v>6.05</v>
      </c>
      <c r="H12" s="6">
        <v>9.4</v>
      </c>
      <c r="I12" s="6">
        <v>15.916666666666666</v>
      </c>
      <c r="J12" s="6">
        <v>12.016666666666667</v>
      </c>
      <c r="K12" s="6">
        <v>6.7166666666666668</v>
      </c>
      <c r="L12" s="6">
        <v>6.05</v>
      </c>
      <c r="M12" s="6">
        <v>9.4</v>
      </c>
      <c r="N12" s="6"/>
      <c r="O12" s="6"/>
      <c r="P12">
        <f t="shared" si="11"/>
        <v>3</v>
      </c>
      <c r="Q12" s="3">
        <f t="shared" si="8"/>
        <v>1.4857393052326782</v>
      </c>
      <c r="R12" s="3">
        <f t="shared" si="8"/>
        <v>-2.72785034677255E-2</v>
      </c>
      <c r="S12" s="3">
        <f t="shared" si="8"/>
        <v>1.8996244309189527</v>
      </c>
      <c r="T12" s="3">
        <f t="shared" si="8"/>
        <v>0.73938363832435927</v>
      </c>
      <c r="U12" s="3">
        <f t="shared" si="8"/>
        <v>0.20359973839604828</v>
      </c>
      <c r="V12" s="3">
        <f t="shared" si="8"/>
        <v>1.4383815459581379</v>
      </c>
      <c r="W12" s="3">
        <f t="shared" si="8"/>
        <v>-0.20541655666304073</v>
      </c>
      <c r="X12" s="3">
        <f t="shared" si="8"/>
        <v>1.8139763073069008</v>
      </c>
      <c r="Y12" s="3">
        <f t="shared" si="8"/>
        <v>0.54473939060499799</v>
      </c>
      <c r="Z12" s="3">
        <f t="shared" si="8"/>
        <v>0.12045027796681258</v>
      </c>
      <c r="AA12" s="3">
        <f t="shared" si="8"/>
        <v>0.94314471777831999</v>
      </c>
      <c r="AB12" s="3">
        <f t="shared" si="8"/>
        <v>-1.1497014082151702</v>
      </c>
      <c r="AF12" s="3">
        <f t="shared" si="9"/>
        <v>1.4857393052326782</v>
      </c>
      <c r="AG12" s="3">
        <f t="shared" si="9"/>
        <v>-2.72785034677255E-2</v>
      </c>
      <c r="AH12" s="3">
        <f t="shared" si="9"/>
        <v>1.8996244309189527</v>
      </c>
      <c r="AI12" s="3">
        <f t="shared" si="9"/>
        <v>0.73938363832435927</v>
      </c>
      <c r="AJ12" s="3">
        <f t="shared" si="9"/>
        <v>0.20359973839604828</v>
      </c>
      <c r="AK12" s="3">
        <f t="shared" si="9"/>
        <v>1.4383815459581379</v>
      </c>
      <c r="AL12" s="3">
        <f t="shared" si="9"/>
        <v>-0.20541655666304073</v>
      </c>
      <c r="AM12" s="3">
        <f t="shared" si="9"/>
        <v>1.8139763073069008</v>
      </c>
      <c r="AN12" s="3">
        <f t="shared" si="9"/>
        <v>0.54473939060499799</v>
      </c>
      <c r="AO12" s="3">
        <f t="shared" si="9"/>
        <v>0.12045027796681258</v>
      </c>
      <c r="AP12" s="3">
        <f t="shared" si="9"/>
        <v>0.94314471777831999</v>
      </c>
      <c r="AQ12" s="3">
        <f t="shared" si="9"/>
        <v>-1.1497014082151702</v>
      </c>
      <c r="AT12" s="6" t="b">
        <f t="shared" si="10"/>
        <v>1</v>
      </c>
      <c r="AU12" s="6" t="b">
        <f t="shared" si="10"/>
        <v>1</v>
      </c>
      <c r="AV12" s="6" t="b">
        <f t="shared" si="10"/>
        <v>1</v>
      </c>
      <c r="AW12" s="6" t="b">
        <f t="shared" si="10"/>
        <v>1</v>
      </c>
      <c r="AX12" s="6" t="b">
        <f t="shared" si="10"/>
        <v>1</v>
      </c>
      <c r="AY12" s="6" t="b">
        <f t="shared" si="10"/>
        <v>1</v>
      </c>
      <c r="AZ12" s="6" t="b">
        <f t="shared" si="10"/>
        <v>1</v>
      </c>
      <c r="BA12" s="6" t="b">
        <f t="shared" si="10"/>
        <v>1</v>
      </c>
      <c r="BB12" s="6" t="b">
        <f t="shared" si="10"/>
        <v>1</v>
      </c>
      <c r="BC12" s="6" t="b">
        <f t="shared" si="10"/>
        <v>1</v>
      </c>
      <c r="BD12" s="6" t="b">
        <f t="shared" si="10"/>
        <v>1</v>
      </c>
      <c r="BE12" s="6" t="b">
        <f t="shared" si="10"/>
        <v>1</v>
      </c>
    </row>
    <row r="13" spans="1:57" x14ac:dyDescent="0.25">
      <c r="A13">
        <v>4</v>
      </c>
      <c r="B13" s="6">
        <v>6.4333333333333327</v>
      </c>
      <c r="C13" s="6">
        <v>11.816666666666666</v>
      </c>
      <c r="D13" s="6">
        <v>14.4</v>
      </c>
      <c r="E13" s="6">
        <v>12.4</v>
      </c>
      <c r="F13" s="6">
        <v>6.0666666666666664</v>
      </c>
      <c r="G13" s="6">
        <v>6.4333333333333327</v>
      </c>
      <c r="H13" s="6">
        <v>11.816666666666666</v>
      </c>
      <c r="I13" s="6">
        <v>14.4</v>
      </c>
      <c r="J13" s="6">
        <v>12.4</v>
      </c>
      <c r="K13" s="6">
        <v>6.0666666666666664</v>
      </c>
      <c r="L13" s="6">
        <v>6.4333333333333327</v>
      </c>
      <c r="M13" s="6">
        <v>11.816666666666666</v>
      </c>
      <c r="N13" s="6"/>
      <c r="O13" s="6"/>
      <c r="P13">
        <f t="shared" si="11"/>
        <v>4</v>
      </c>
      <c r="Q13" s="3">
        <f t="shared" si="8"/>
        <v>1.7255456029640297</v>
      </c>
      <c r="R13" s="3">
        <f t="shared" si="8"/>
        <v>1.4407924245389678</v>
      </c>
      <c r="S13" s="3">
        <f t="shared" si="8"/>
        <v>0.97321129960845054</v>
      </c>
      <c r="T13" s="3">
        <f t="shared" si="8"/>
        <v>1.0428648070973945</v>
      </c>
      <c r="U13" s="3">
        <f t="shared" si="8"/>
        <v>-0.29095590983512876</v>
      </c>
      <c r="V13" s="3">
        <f t="shared" si="8"/>
        <v>1.6995004658308459</v>
      </c>
      <c r="W13" s="3">
        <f t="shared" si="8"/>
        <v>1.3436595832810845</v>
      </c>
      <c r="X13" s="3">
        <f t="shared" si="8"/>
        <v>0.85931483781720042</v>
      </c>
      <c r="Y13" s="3">
        <f t="shared" si="8"/>
        <v>0.86423308741883842</v>
      </c>
      <c r="Z13" s="3">
        <f t="shared" si="8"/>
        <v>-0.37435946392084835</v>
      </c>
      <c r="AA13" s="3">
        <f t="shared" si="8"/>
        <v>1.2280345856250539</v>
      </c>
      <c r="AB13" s="3">
        <f t="shared" si="8"/>
        <v>0.91204228319542513</v>
      </c>
      <c r="AF13" s="3">
        <f t="shared" si="9"/>
        <v>1.7255456029640297</v>
      </c>
      <c r="AG13" s="3">
        <f t="shared" si="9"/>
        <v>1.4407924245389678</v>
      </c>
      <c r="AH13" s="3">
        <f t="shared" si="9"/>
        <v>0.97321129960845054</v>
      </c>
      <c r="AI13" s="3">
        <f t="shared" si="9"/>
        <v>1.0428648070973945</v>
      </c>
      <c r="AJ13" s="3">
        <f t="shared" si="9"/>
        <v>-0.29095590983512876</v>
      </c>
      <c r="AK13" s="3">
        <f t="shared" si="9"/>
        <v>1.6995004658308459</v>
      </c>
      <c r="AL13" s="3">
        <f t="shared" si="9"/>
        <v>1.3436595832810845</v>
      </c>
      <c r="AM13" s="3">
        <f t="shared" si="9"/>
        <v>0.85931483781720042</v>
      </c>
      <c r="AN13" s="3">
        <f t="shared" si="9"/>
        <v>0.86423308741883842</v>
      </c>
      <c r="AO13" s="3">
        <f t="shared" si="9"/>
        <v>-0.37435946392084835</v>
      </c>
      <c r="AP13" s="3">
        <f t="shared" si="9"/>
        <v>1.2280345856250539</v>
      </c>
      <c r="AQ13" s="3">
        <f t="shared" si="9"/>
        <v>0.91204228319542513</v>
      </c>
      <c r="AT13" s="6" t="b">
        <f t="shared" si="10"/>
        <v>1</v>
      </c>
      <c r="AU13" s="6" t="b">
        <f t="shared" si="10"/>
        <v>1</v>
      </c>
      <c r="AV13" s="6" t="b">
        <f t="shared" si="10"/>
        <v>1</v>
      </c>
      <c r="AW13" s="6" t="b">
        <f t="shared" si="10"/>
        <v>1</v>
      </c>
      <c r="AX13" s="6" t="b">
        <f t="shared" si="10"/>
        <v>1</v>
      </c>
      <c r="AY13" s="6" t="b">
        <f t="shared" si="10"/>
        <v>1</v>
      </c>
      <c r="AZ13" s="6" t="b">
        <f t="shared" si="10"/>
        <v>1</v>
      </c>
      <c r="BA13" s="6" t="b">
        <f t="shared" si="10"/>
        <v>1</v>
      </c>
      <c r="BB13" s="6" t="b">
        <f t="shared" si="10"/>
        <v>1</v>
      </c>
      <c r="BC13" s="6" t="b">
        <f t="shared" si="10"/>
        <v>1</v>
      </c>
      <c r="BD13" s="6" t="b">
        <f t="shared" si="10"/>
        <v>1</v>
      </c>
      <c r="BE13" s="6" t="b">
        <f t="shared" si="10"/>
        <v>1</v>
      </c>
    </row>
    <row r="14" spans="1:57" x14ac:dyDescent="0.25">
      <c r="A14">
        <v>5</v>
      </c>
      <c r="B14" s="6">
        <v>3.9666666666666663</v>
      </c>
      <c r="C14" s="6">
        <v>11.9</v>
      </c>
      <c r="D14" s="6">
        <v>13.133333333333335</v>
      </c>
      <c r="E14" s="6">
        <v>11.35</v>
      </c>
      <c r="F14" s="6">
        <v>8.5500000000000007</v>
      </c>
      <c r="G14" s="6">
        <v>3.9666666666666663</v>
      </c>
      <c r="H14" s="6">
        <v>11.9</v>
      </c>
      <c r="I14" s="6">
        <v>13.133333333333335</v>
      </c>
      <c r="J14" s="6">
        <v>11.35</v>
      </c>
      <c r="K14" s="6">
        <v>8.5500000000000007</v>
      </c>
      <c r="L14" s="6">
        <v>3.9666666666666663</v>
      </c>
      <c r="M14" s="6">
        <v>11.9</v>
      </c>
      <c r="N14" s="6"/>
      <c r="O14" s="6"/>
      <c r="P14">
        <f t="shared" si="11"/>
        <v>5</v>
      </c>
      <c r="Q14" s="3">
        <f t="shared" si="8"/>
        <v>0.18244420886663643</v>
      </c>
      <c r="R14" s="3">
        <f t="shared" si="8"/>
        <v>1.4914155599874748</v>
      </c>
      <c r="S14" s="3">
        <f t="shared" si="8"/>
        <v>0.19950362950297618</v>
      </c>
      <c r="T14" s="3">
        <f t="shared" si="8"/>
        <v>0.21159030132777484</v>
      </c>
      <c r="U14" s="3">
        <f t="shared" si="8"/>
        <v>1.5985002846891114</v>
      </c>
      <c r="V14" s="3">
        <f t="shared" si="8"/>
        <v>1.9256981432548757E-2</v>
      </c>
      <c r="W14" s="3">
        <f t="shared" si="8"/>
        <v>1.3970760018998478</v>
      </c>
      <c r="X14" s="3">
        <f t="shared" si="8"/>
        <v>6.2015149012615581E-2</v>
      </c>
      <c r="Y14" s="3">
        <f t="shared" si="8"/>
        <v>-1.090182124516114E-2</v>
      </c>
      <c r="Z14" s="3">
        <f t="shared" si="8"/>
        <v>1.5160674986755995</v>
      </c>
      <c r="AA14" s="3">
        <f t="shared" si="8"/>
        <v>-0.60516978138871469</v>
      </c>
      <c r="AB14" s="3">
        <f t="shared" si="8"/>
        <v>0.98313689324406683</v>
      </c>
      <c r="AF14" s="3">
        <f t="shared" si="9"/>
        <v>0.18244420886663643</v>
      </c>
      <c r="AG14" s="3">
        <f t="shared" si="9"/>
        <v>1.4914155599874748</v>
      </c>
      <c r="AH14" s="3">
        <f t="shared" si="9"/>
        <v>0.19950362950297618</v>
      </c>
      <c r="AI14" s="3">
        <f t="shared" si="9"/>
        <v>0.21159030132777484</v>
      </c>
      <c r="AJ14" s="3">
        <f t="shared" si="9"/>
        <v>1.5985002846891114</v>
      </c>
      <c r="AK14" s="3">
        <f t="shared" si="9"/>
        <v>1.9256981432548757E-2</v>
      </c>
      <c r="AL14" s="3">
        <f t="shared" si="9"/>
        <v>1.3970760018998478</v>
      </c>
      <c r="AM14" s="3">
        <f t="shared" si="9"/>
        <v>6.2015149012615581E-2</v>
      </c>
      <c r="AN14" s="3">
        <f t="shared" si="9"/>
        <v>-1.090182124516114E-2</v>
      </c>
      <c r="AO14" s="3">
        <f t="shared" si="9"/>
        <v>1.5160674986755995</v>
      </c>
      <c r="AP14" s="3">
        <f t="shared" si="9"/>
        <v>-0.60516978138871469</v>
      </c>
      <c r="AQ14" s="3">
        <f t="shared" si="9"/>
        <v>0.98313689324406683</v>
      </c>
      <c r="AT14" s="6" t="b">
        <f t="shared" si="10"/>
        <v>1</v>
      </c>
      <c r="AU14" s="6" t="b">
        <f t="shared" si="10"/>
        <v>1</v>
      </c>
      <c r="AV14" s="6" t="b">
        <f t="shared" si="10"/>
        <v>1</v>
      </c>
      <c r="AW14" s="6" t="b">
        <f t="shared" si="10"/>
        <v>1</v>
      </c>
      <c r="AX14" s="6" t="b">
        <f t="shared" si="10"/>
        <v>1</v>
      </c>
      <c r="AY14" s="6" t="b">
        <f t="shared" si="10"/>
        <v>1</v>
      </c>
      <c r="AZ14" s="6" t="b">
        <f t="shared" si="10"/>
        <v>1</v>
      </c>
      <c r="BA14" s="6" t="b">
        <f t="shared" si="10"/>
        <v>1</v>
      </c>
      <c r="BB14" s="6" t="b">
        <f t="shared" si="10"/>
        <v>1</v>
      </c>
      <c r="BC14" s="6" t="b">
        <f t="shared" si="10"/>
        <v>1</v>
      </c>
      <c r="BD14" s="6" t="b">
        <f t="shared" si="10"/>
        <v>1</v>
      </c>
      <c r="BE14" s="6" t="b">
        <f t="shared" si="10"/>
        <v>1</v>
      </c>
    </row>
    <row r="15" spans="1:57" x14ac:dyDescent="0.25">
      <c r="A15">
        <v>6</v>
      </c>
      <c r="B15" s="6">
        <v>5.0666666666666664</v>
      </c>
      <c r="C15" s="6">
        <v>9.7666666666666675</v>
      </c>
      <c r="D15" s="6">
        <v>13.716666666666665</v>
      </c>
      <c r="E15" s="6">
        <v>11.383333333333333</v>
      </c>
      <c r="F15" s="6">
        <v>7.2333333333333325</v>
      </c>
      <c r="G15" s="6">
        <v>5.0666666666666664</v>
      </c>
      <c r="H15" s="6">
        <v>9.7666666666666675</v>
      </c>
      <c r="I15" s="6">
        <v>13.716666666666665</v>
      </c>
      <c r="J15" s="6">
        <v>11.383333333333333</v>
      </c>
      <c r="K15" s="6">
        <v>7.2333333333333325</v>
      </c>
      <c r="L15" s="6">
        <v>5.0666666666666664</v>
      </c>
      <c r="M15" s="6">
        <v>9.7666666666666675</v>
      </c>
      <c r="N15" s="6"/>
      <c r="O15" s="6"/>
      <c r="P15">
        <f t="shared" si="11"/>
        <v>6</v>
      </c>
      <c r="Q15" s="3">
        <f t="shared" si="8"/>
        <v>0.87058401974790656</v>
      </c>
      <c r="R15" s="3">
        <f t="shared" si="8"/>
        <v>0.19546329250570416</v>
      </c>
      <c r="S15" s="3">
        <f t="shared" si="8"/>
        <v>0.55581637231470626</v>
      </c>
      <c r="T15" s="3">
        <f t="shared" si="8"/>
        <v>0.23797996817760395</v>
      </c>
      <c r="U15" s="3">
        <f t="shared" si="8"/>
        <v>0.59670807416954708</v>
      </c>
      <c r="V15" s="3">
        <f t="shared" si="8"/>
        <v>0.76855475150205976</v>
      </c>
      <c r="W15" s="3">
        <f t="shared" si="8"/>
        <v>2.9615685259516546E-2</v>
      </c>
      <c r="X15" s="3">
        <f t="shared" si="8"/>
        <v>0.42919263727788332</v>
      </c>
      <c r="Y15" s="3">
        <f t="shared" si="8"/>
        <v>1.6880239347346664E-2</v>
      </c>
      <c r="Z15" s="3">
        <f t="shared" si="8"/>
        <v>0.51376058562110627</v>
      </c>
      <c r="AA15" s="3">
        <f t="shared" si="8"/>
        <v>0.2123402741714796</v>
      </c>
      <c r="AB15" s="3">
        <f t="shared" si="8"/>
        <v>-0.83688512400114823</v>
      </c>
      <c r="AF15" s="3">
        <f t="shared" si="9"/>
        <v>0.87058401974790656</v>
      </c>
      <c r="AG15" s="3">
        <f t="shared" si="9"/>
        <v>0.19546329250570416</v>
      </c>
      <c r="AH15" s="3">
        <f t="shared" si="9"/>
        <v>0.55581637231470626</v>
      </c>
      <c r="AI15" s="3">
        <f t="shared" si="9"/>
        <v>0.23797996817760395</v>
      </c>
      <c r="AJ15" s="3">
        <f t="shared" si="9"/>
        <v>0.59670807416954708</v>
      </c>
      <c r="AK15" s="3">
        <f t="shared" si="9"/>
        <v>0.76855475150205976</v>
      </c>
      <c r="AL15" s="3">
        <f t="shared" si="9"/>
        <v>2.9615685259516546E-2</v>
      </c>
      <c r="AM15" s="3">
        <f t="shared" si="9"/>
        <v>0.42919263727788332</v>
      </c>
      <c r="AN15" s="3">
        <f t="shared" si="9"/>
        <v>1.6880239347346664E-2</v>
      </c>
      <c r="AO15" s="3">
        <f t="shared" si="9"/>
        <v>0.51376058562110627</v>
      </c>
      <c r="AP15" s="3">
        <f t="shared" si="9"/>
        <v>0.2123402741714796</v>
      </c>
      <c r="AQ15" s="3">
        <f t="shared" si="9"/>
        <v>-0.83688512400114823</v>
      </c>
      <c r="AT15" s="6" t="b">
        <f t="shared" si="10"/>
        <v>1</v>
      </c>
      <c r="AU15" s="6" t="b">
        <f t="shared" si="10"/>
        <v>1</v>
      </c>
      <c r="AV15" s="6" t="b">
        <f t="shared" si="10"/>
        <v>1</v>
      </c>
      <c r="AW15" s="6" t="b">
        <f t="shared" si="10"/>
        <v>1</v>
      </c>
      <c r="AX15" s="6" t="b">
        <f t="shared" si="10"/>
        <v>1</v>
      </c>
      <c r="AY15" s="6" t="b">
        <f t="shared" si="10"/>
        <v>1</v>
      </c>
      <c r="AZ15" s="6" t="b">
        <f t="shared" si="10"/>
        <v>1</v>
      </c>
      <c r="BA15" s="6" t="b">
        <f t="shared" si="10"/>
        <v>1</v>
      </c>
      <c r="BB15" s="6" t="b">
        <f t="shared" si="10"/>
        <v>1</v>
      </c>
      <c r="BC15" s="6" t="b">
        <f t="shared" si="10"/>
        <v>1</v>
      </c>
      <c r="BD15" s="6" t="b">
        <f t="shared" si="10"/>
        <v>1</v>
      </c>
      <c r="BE15" s="6" t="b">
        <f t="shared" si="10"/>
        <v>1</v>
      </c>
    </row>
    <row r="16" spans="1:57" x14ac:dyDescent="0.25">
      <c r="A16">
        <v>7</v>
      </c>
      <c r="B16" s="6">
        <v>2.6833333333333331</v>
      </c>
      <c r="C16" s="6">
        <v>11.816666666666666</v>
      </c>
      <c r="D16" s="6">
        <v>12.933333333333334</v>
      </c>
      <c r="E16" s="6">
        <v>9.5333333333333332</v>
      </c>
      <c r="F16" s="6">
        <v>8.4</v>
      </c>
      <c r="G16" s="6">
        <v>2.6833333333333331</v>
      </c>
      <c r="H16" s="6">
        <v>11.816666666666666</v>
      </c>
      <c r="I16" s="6">
        <v>12.933333333333334</v>
      </c>
      <c r="J16" s="6">
        <v>9.5333333333333332</v>
      </c>
      <c r="K16" s="6">
        <v>8.4</v>
      </c>
      <c r="L16" s="6">
        <v>2.6833333333333331</v>
      </c>
      <c r="M16" s="6">
        <v>11.816666666666666</v>
      </c>
      <c r="N16" s="6"/>
      <c r="O16" s="6"/>
      <c r="P16">
        <f t="shared" si="11"/>
        <v>7</v>
      </c>
      <c r="Q16" s="3">
        <f t="shared" si="8"/>
        <v>-0.62038557049484522</v>
      </c>
      <c r="R16" s="3">
        <f t="shared" si="8"/>
        <v>1.4407924245389678</v>
      </c>
      <c r="S16" s="3">
        <f t="shared" si="8"/>
        <v>7.7339260538953153E-2</v>
      </c>
      <c r="T16" s="3">
        <f t="shared" si="8"/>
        <v>-1.2266465419879149</v>
      </c>
      <c r="U16" s="3">
        <f t="shared" si="8"/>
        <v>1.4843720581742241</v>
      </c>
      <c r="V16" s="3">
        <f t="shared" si="8"/>
        <v>-0.85492375031521395</v>
      </c>
      <c r="W16" s="3">
        <f t="shared" si="8"/>
        <v>1.3436595832810845</v>
      </c>
      <c r="X16" s="3">
        <f t="shared" si="8"/>
        <v>-6.3874275535477532E-2</v>
      </c>
      <c r="Y16" s="3">
        <f t="shared" si="8"/>
        <v>-1.5250241235368418</v>
      </c>
      <c r="Z16" s="3">
        <f t="shared" si="8"/>
        <v>1.4018806351630622</v>
      </c>
      <c r="AA16" s="3">
        <f t="shared" si="8"/>
        <v>-1.5589315128756078</v>
      </c>
      <c r="AB16" s="3">
        <f t="shared" si="8"/>
        <v>0.91204228319542513</v>
      </c>
      <c r="AF16" s="3">
        <f t="shared" si="9"/>
        <v>-0.62038557049484522</v>
      </c>
      <c r="AG16" s="3">
        <f t="shared" si="9"/>
        <v>1.4407924245389678</v>
      </c>
      <c r="AH16" s="3">
        <f t="shared" si="9"/>
        <v>7.7339260538953153E-2</v>
      </c>
      <c r="AI16" s="3">
        <f t="shared" si="9"/>
        <v>-1.2266465419879149</v>
      </c>
      <c r="AJ16" s="3">
        <f t="shared" si="9"/>
        <v>1.4843720581742241</v>
      </c>
      <c r="AK16" s="3">
        <f t="shared" si="9"/>
        <v>-0.85492375031521395</v>
      </c>
      <c r="AL16" s="3">
        <f t="shared" si="9"/>
        <v>1.3436595832810845</v>
      </c>
      <c r="AM16" s="3">
        <f t="shared" si="9"/>
        <v>-6.3874275535477532E-2</v>
      </c>
      <c r="AN16" s="3">
        <f t="shared" si="9"/>
        <v>-1.5250241235368418</v>
      </c>
      <c r="AO16" s="3">
        <f t="shared" si="9"/>
        <v>1.4018806351630622</v>
      </c>
      <c r="AP16" s="3">
        <f t="shared" si="9"/>
        <v>-1.5589315128756078</v>
      </c>
      <c r="AQ16" s="3">
        <f t="shared" si="9"/>
        <v>0.91204228319542513</v>
      </c>
      <c r="AT16" s="6" t="b">
        <f t="shared" si="10"/>
        <v>1</v>
      </c>
      <c r="AU16" s="6" t="b">
        <f t="shared" si="10"/>
        <v>1</v>
      </c>
      <c r="AV16" s="6" t="b">
        <f t="shared" si="10"/>
        <v>1</v>
      </c>
      <c r="AW16" s="6" t="b">
        <f t="shared" si="10"/>
        <v>1</v>
      </c>
      <c r="AX16" s="6" t="b">
        <f t="shared" si="10"/>
        <v>1</v>
      </c>
      <c r="AY16" s="6" t="b">
        <f t="shared" si="10"/>
        <v>1</v>
      </c>
      <c r="AZ16" s="6" t="b">
        <f t="shared" si="10"/>
        <v>1</v>
      </c>
      <c r="BA16" s="6" t="b">
        <f t="shared" si="10"/>
        <v>1</v>
      </c>
      <c r="BB16" s="6" t="b">
        <f t="shared" si="10"/>
        <v>1</v>
      </c>
      <c r="BC16" s="6" t="b">
        <f t="shared" si="10"/>
        <v>1</v>
      </c>
      <c r="BD16" s="6" t="b">
        <f t="shared" si="10"/>
        <v>1</v>
      </c>
      <c r="BE16" s="6" t="b">
        <f t="shared" si="10"/>
        <v>1</v>
      </c>
    </row>
    <row r="17" spans="1:57" x14ac:dyDescent="0.25">
      <c r="A17">
        <v>8</v>
      </c>
      <c r="B17" s="6">
        <v>3.6333333333333337</v>
      </c>
      <c r="C17" s="6">
        <v>8.85</v>
      </c>
      <c r="D17" s="6">
        <v>14.15</v>
      </c>
      <c r="E17" s="6">
        <v>10.783333333333333</v>
      </c>
      <c r="F17" s="6">
        <v>6.3</v>
      </c>
      <c r="G17" s="6">
        <v>3.6333333333333337</v>
      </c>
      <c r="H17" s="6">
        <v>8.85</v>
      </c>
      <c r="I17" s="6">
        <v>14.15</v>
      </c>
      <c r="J17" s="6">
        <v>10.783333333333333</v>
      </c>
      <c r="K17" s="6">
        <v>6.3</v>
      </c>
      <c r="P17">
        <f t="shared" si="11"/>
        <v>8</v>
      </c>
      <c r="Q17" s="3">
        <f t="shared" si="8"/>
        <v>-2.6083006551929803E-2</v>
      </c>
      <c r="R17" s="3">
        <f t="shared" si="8"/>
        <v>-0.36139119742787001</v>
      </c>
      <c r="S17" s="3">
        <f t="shared" si="8"/>
        <v>0.82050583840342262</v>
      </c>
      <c r="T17" s="3">
        <f t="shared" si="8"/>
        <v>-0.23703403511932095</v>
      </c>
      <c r="U17" s="3">
        <f t="shared" si="8"/>
        <v>-0.11342311303419349</v>
      </c>
      <c r="V17" s="3">
        <f t="shared" si="8"/>
        <v>-0.20780294889154496</v>
      </c>
      <c r="W17" s="3">
        <f t="shared" si="8"/>
        <v>-0.55796491954687666</v>
      </c>
      <c r="X17" s="3">
        <f t="shared" si="8"/>
        <v>0.70195305713208489</v>
      </c>
      <c r="Y17" s="3">
        <f t="shared" si="8"/>
        <v>-0.48319685131779533</v>
      </c>
      <c r="Z17" s="3">
        <f t="shared" si="8"/>
        <v>-0.19673545401245729</v>
      </c>
      <c r="AA17" s="3" t="str">
        <f t="shared" si="8"/>
        <v>NA</v>
      </c>
      <c r="AB17" s="3" t="str">
        <f t="shared" si="8"/>
        <v>NA</v>
      </c>
      <c r="AF17" s="3">
        <f t="shared" si="9"/>
        <v>-2.6083006551929803E-2</v>
      </c>
      <c r="AG17" s="3">
        <f t="shared" si="9"/>
        <v>-0.36139119742787001</v>
      </c>
      <c r="AH17" s="3">
        <f t="shared" si="9"/>
        <v>0.82050583840342262</v>
      </c>
      <c r="AI17" s="3">
        <f t="shared" si="9"/>
        <v>-0.23703403511932095</v>
      </c>
      <c r="AJ17" s="3">
        <f t="shared" si="9"/>
        <v>-0.11342311303419349</v>
      </c>
      <c r="AK17" s="3">
        <f t="shared" si="9"/>
        <v>-0.20780294889154496</v>
      </c>
      <c r="AL17" s="3">
        <f t="shared" si="9"/>
        <v>-0.55796491954687666</v>
      </c>
      <c r="AM17" s="3">
        <f t="shared" si="9"/>
        <v>0.70195305713208489</v>
      </c>
      <c r="AN17" s="3">
        <f t="shared" si="9"/>
        <v>-0.48319685131779533</v>
      </c>
      <c r="AO17" s="3">
        <f t="shared" si="9"/>
        <v>-0.19673545401245729</v>
      </c>
      <c r="AP17" s="3">
        <f t="shared" si="9"/>
        <v>-3.5531605878027483</v>
      </c>
      <c r="AQ17" s="3">
        <f t="shared" si="9"/>
        <v>-9.1691734217019008</v>
      </c>
      <c r="AT17" s="6" t="b">
        <f t="shared" si="10"/>
        <v>1</v>
      </c>
      <c r="AU17" s="6" t="b">
        <f t="shared" si="10"/>
        <v>1</v>
      </c>
      <c r="AV17" s="6" t="b">
        <f t="shared" si="10"/>
        <v>1</v>
      </c>
      <c r="AW17" s="6" t="b">
        <f t="shared" si="10"/>
        <v>1</v>
      </c>
      <c r="AX17" s="6" t="b">
        <f t="shared" si="10"/>
        <v>1</v>
      </c>
      <c r="AY17" s="6" t="b">
        <f t="shared" si="10"/>
        <v>1</v>
      </c>
      <c r="AZ17" s="6" t="b">
        <f t="shared" si="10"/>
        <v>1</v>
      </c>
      <c r="BA17" s="6" t="b">
        <f t="shared" si="10"/>
        <v>1</v>
      </c>
      <c r="BB17" s="6" t="b">
        <f t="shared" si="10"/>
        <v>1</v>
      </c>
      <c r="BC17" s="6" t="b">
        <f t="shared" si="10"/>
        <v>1</v>
      </c>
      <c r="BD17" s="6" t="b">
        <f t="shared" si="10"/>
        <v>0</v>
      </c>
      <c r="BE17" s="6" t="b">
        <f t="shared" si="10"/>
        <v>0</v>
      </c>
    </row>
    <row r="18" spans="1:57" x14ac:dyDescent="0.25">
      <c r="A18">
        <v>9</v>
      </c>
      <c r="B18" s="6">
        <v>3.3</v>
      </c>
      <c r="C18" s="6">
        <v>10.216666666666667</v>
      </c>
      <c r="D18" s="6">
        <v>14.016666666666666</v>
      </c>
      <c r="E18" s="6">
        <v>12.933333333333334</v>
      </c>
      <c r="F18" s="6">
        <v>8.2666666666666675</v>
      </c>
      <c r="G18" s="6">
        <v>3.3</v>
      </c>
      <c r="H18" s="6">
        <v>10.216666666666667</v>
      </c>
      <c r="I18" s="6">
        <v>14.016666666666666</v>
      </c>
      <c r="J18" s="6">
        <v>12.933333333333334</v>
      </c>
      <c r="K18" s="6">
        <v>8.2666666666666675</v>
      </c>
      <c r="P18">
        <f t="shared" si="11"/>
        <v>9</v>
      </c>
      <c r="Q18" s="3">
        <f t="shared" si="8"/>
        <v>-0.23461022197049686</v>
      </c>
      <c r="R18" s="3">
        <f t="shared" si="8"/>
        <v>0.46882822392763979</v>
      </c>
      <c r="S18" s="3">
        <f t="shared" si="8"/>
        <v>0.73906292576074017</v>
      </c>
      <c r="T18" s="3">
        <f t="shared" si="8"/>
        <v>1.4650994766946612</v>
      </c>
      <c r="U18" s="3">
        <f t="shared" si="8"/>
        <v>1.3829247457165472</v>
      </c>
      <c r="V18" s="3">
        <f t="shared" si="8"/>
        <v>-0.4348628792156396</v>
      </c>
      <c r="W18" s="3">
        <f t="shared" si="8"/>
        <v>0.31806434580083603</v>
      </c>
      <c r="X18" s="3">
        <f t="shared" si="8"/>
        <v>0.61802677410002238</v>
      </c>
      <c r="Y18" s="3">
        <f t="shared" si="8"/>
        <v>1.3087460568989648</v>
      </c>
      <c r="Z18" s="3">
        <f t="shared" si="8"/>
        <v>1.3003812009296962</v>
      </c>
      <c r="AA18" s="3" t="str">
        <f t="shared" si="8"/>
        <v>NA</v>
      </c>
      <c r="AB18" s="3" t="str">
        <f t="shared" si="8"/>
        <v>NA</v>
      </c>
      <c r="AF18" s="3">
        <f t="shared" si="9"/>
        <v>-0.23461022197049686</v>
      </c>
      <c r="AG18" s="3">
        <f t="shared" si="9"/>
        <v>0.46882822392763979</v>
      </c>
      <c r="AH18" s="3">
        <f t="shared" si="9"/>
        <v>0.73906292576074017</v>
      </c>
      <c r="AI18" s="3">
        <f t="shared" si="9"/>
        <v>1.4650994766946612</v>
      </c>
      <c r="AJ18" s="3">
        <f t="shared" si="9"/>
        <v>1.3829247457165472</v>
      </c>
      <c r="AK18" s="3">
        <f t="shared" si="9"/>
        <v>-0.4348628792156396</v>
      </c>
      <c r="AL18" s="3">
        <f t="shared" si="9"/>
        <v>0.31806434580083603</v>
      </c>
      <c r="AM18" s="3">
        <f t="shared" si="9"/>
        <v>0.61802677410002238</v>
      </c>
      <c r="AN18" s="3">
        <f t="shared" si="9"/>
        <v>1.3087460568989648</v>
      </c>
      <c r="AO18" s="3">
        <f t="shared" si="9"/>
        <v>1.3003812009296962</v>
      </c>
      <c r="AP18" s="3">
        <f t="shared" si="9"/>
        <v>-3.5531605878027483</v>
      </c>
      <c r="AQ18" s="3">
        <f t="shared" si="9"/>
        <v>-9.1691734217019008</v>
      </c>
      <c r="AT18" s="6" t="b">
        <f t="shared" si="10"/>
        <v>1</v>
      </c>
      <c r="AU18" s="6" t="b">
        <f t="shared" si="10"/>
        <v>1</v>
      </c>
      <c r="AV18" s="6" t="b">
        <f t="shared" si="10"/>
        <v>1</v>
      </c>
      <c r="AW18" s="6" t="b">
        <f t="shared" si="10"/>
        <v>1</v>
      </c>
      <c r="AX18" s="6" t="b">
        <f t="shared" si="10"/>
        <v>1</v>
      </c>
      <c r="AY18" s="6" t="b">
        <f t="shared" si="10"/>
        <v>1</v>
      </c>
      <c r="AZ18" s="6" t="b">
        <f t="shared" si="10"/>
        <v>1</v>
      </c>
      <c r="BA18" s="6" t="b">
        <f t="shared" si="10"/>
        <v>1</v>
      </c>
      <c r="BB18" s="6" t="b">
        <f t="shared" si="10"/>
        <v>1</v>
      </c>
      <c r="BC18" s="6" t="b">
        <f t="shared" si="10"/>
        <v>1</v>
      </c>
      <c r="BD18" s="6" t="b">
        <f t="shared" si="10"/>
        <v>0</v>
      </c>
      <c r="BE18" s="6" t="b">
        <f t="shared" si="10"/>
        <v>0</v>
      </c>
    </row>
    <row r="19" spans="1:57" x14ac:dyDescent="0.25">
      <c r="A19">
        <v>10</v>
      </c>
      <c r="B19" s="6">
        <v>2.0499999999999998</v>
      </c>
      <c r="C19" s="6">
        <v>8.8666666666666671</v>
      </c>
      <c r="D19" s="6">
        <v>11.666666666666668</v>
      </c>
      <c r="E19" s="6">
        <v>12.983333333333334</v>
      </c>
      <c r="F19" s="6">
        <v>5.9833333333333334</v>
      </c>
      <c r="G19" s="6">
        <v>2.0499999999999998</v>
      </c>
      <c r="H19" s="6">
        <v>8.8666666666666671</v>
      </c>
      <c r="I19" s="6">
        <v>11.666666666666668</v>
      </c>
      <c r="J19" s="6">
        <v>12.983333333333334</v>
      </c>
      <c r="K19" s="6">
        <v>5.9833333333333334</v>
      </c>
      <c r="P19">
        <f t="shared" si="11"/>
        <v>10</v>
      </c>
      <c r="Q19" s="3">
        <f t="shared" si="8"/>
        <v>-1.0165872797901219</v>
      </c>
      <c r="R19" s="3">
        <f t="shared" si="8"/>
        <v>-0.35126657033816816</v>
      </c>
      <c r="S19" s="3">
        <f t="shared" si="8"/>
        <v>-0.69636840956652124</v>
      </c>
      <c r="T19" s="3">
        <f t="shared" si="8"/>
        <v>1.5046839769694054</v>
      </c>
      <c r="U19" s="3">
        <f t="shared" si="8"/>
        <v>-0.35436048012117688</v>
      </c>
      <c r="V19" s="3">
        <f t="shared" si="8"/>
        <v>-1.2863376179309931</v>
      </c>
      <c r="W19" s="3">
        <f t="shared" si="8"/>
        <v>-0.5472816358231235</v>
      </c>
      <c r="X19" s="3">
        <f t="shared" si="8"/>
        <v>-0.86117396434006233</v>
      </c>
      <c r="Y19" s="3">
        <f t="shared" si="8"/>
        <v>1.3504191477877272</v>
      </c>
      <c r="Z19" s="3">
        <f t="shared" si="8"/>
        <v>-0.43779661031670203</v>
      </c>
      <c r="AA19" s="3" t="str">
        <f t="shared" si="8"/>
        <v>NA</v>
      </c>
      <c r="AB19" s="3" t="str">
        <f t="shared" si="8"/>
        <v>NA</v>
      </c>
      <c r="AF19" s="3">
        <f t="shared" si="9"/>
        <v>-1.0165872797901219</v>
      </c>
      <c r="AG19" s="3">
        <f t="shared" si="9"/>
        <v>-0.35126657033816816</v>
      </c>
      <c r="AH19" s="3">
        <f t="shared" si="9"/>
        <v>-0.69636840956652124</v>
      </c>
      <c r="AI19" s="3">
        <f t="shared" si="9"/>
        <v>1.5046839769694054</v>
      </c>
      <c r="AJ19" s="3">
        <f t="shared" si="9"/>
        <v>-0.35436048012117688</v>
      </c>
      <c r="AK19" s="3">
        <f t="shared" si="9"/>
        <v>-1.2863376179309931</v>
      </c>
      <c r="AL19" s="3">
        <f t="shared" si="9"/>
        <v>-0.5472816358231235</v>
      </c>
      <c r="AM19" s="3">
        <f t="shared" si="9"/>
        <v>-0.86117396434006233</v>
      </c>
      <c r="AN19" s="3">
        <f t="shared" si="9"/>
        <v>1.3504191477877272</v>
      </c>
      <c r="AO19" s="3">
        <f t="shared" si="9"/>
        <v>-0.43779661031670203</v>
      </c>
      <c r="AP19" s="3">
        <f t="shared" si="9"/>
        <v>-3.5531605878027483</v>
      </c>
      <c r="AQ19" s="3">
        <f t="shared" si="9"/>
        <v>-9.1691734217019008</v>
      </c>
      <c r="AT19" s="6" t="b">
        <f t="shared" si="10"/>
        <v>1</v>
      </c>
      <c r="AU19" s="6" t="b">
        <f t="shared" si="10"/>
        <v>1</v>
      </c>
      <c r="AV19" s="6" t="b">
        <f t="shared" si="10"/>
        <v>1</v>
      </c>
      <c r="AW19" s="6" t="b">
        <f t="shared" si="10"/>
        <v>1</v>
      </c>
      <c r="AX19" s="6" t="b">
        <f t="shared" si="10"/>
        <v>1</v>
      </c>
      <c r="AY19" s="6" t="b">
        <f t="shared" si="10"/>
        <v>1</v>
      </c>
      <c r="AZ19" s="6" t="b">
        <f t="shared" si="10"/>
        <v>1</v>
      </c>
      <c r="BA19" s="6" t="b">
        <f t="shared" si="10"/>
        <v>1</v>
      </c>
      <c r="BB19" s="6" t="b">
        <f t="shared" si="10"/>
        <v>1</v>
      </c>
      <c r="BC19" s="6" t="b">
        <f t="shared" si="10"/>
        <v>1</v>
      </c>
      <c r="BD19" s="6" t="b">
        <f t="shared" si="10"/>
        <v>0</v>
      </c>
      <c r="BE19" s="6" t="b">
        <f t="shared" si="10"/>
        <v>0</v>
      </c>
    </row>
    <row r="20" spans="1:57" x14ac:dyDescent="0.25">
      <c r="A20">
        <v>11</v>
      </c>
      <c r="B20" s="6">
        <v>3.6</v>
      </c>
      <c r="C20" s="6">
        <v>10.666666666666668</v>
      </c>
      <c r="D20" s="6">
        <v>11.35</v>
      </c>
      <c r="E20" s="6">
        <v>10.5</v>
      </c>
      <c r="F20" s="6">
        <v>6.35</v>
      </c>
      <c r="G20" s="6">
        <v>3.6</v>
      </c>
      <c r="H20" s="6">
        <v>10.666666666666668</v>
      </c>
      <c r="I20" s="6">
        <v>11.35</v>
      </c>
      <c r="J20" s="6">
        <v>10.5</v>
      </c>
      <c r="K20" s="6">
        <v>6.35</v>
      </c>
      <c r="P20">
        <f t="shared" si="11"/>
        <v>11</v>
      </c>
      <c r="Q20" s="3">
        <f t="shared" si="8"/>
        <v>-4.6935728093786676E-2</v>
      </c>
      <c r="R20" s="3">
        <f t="shared" si="8"/>
        <v>0.74219315534957653</v>
      </c>
      <c r="S20" s="3">
        <f t="shared" si="8"/>
        <v>-0.88979532709289089</v>
      </c>
      <c r="T20" s="3">
        <f t="shared" si="8"/>
        <v>-0.46134620334286885</v>
      </c>
      <c r="U20" s="3">
        <f t="shared" si="8"/>
        <v>-7.5380370862564633E-2</v>
      </c>
      <c r="V20" s="3">
        <f t="shared" si="8"/>
        <v>-0.23050894192395463</v>
      </c>
      <c r="W20" s="3">
        <f t="shared" si="8"/>
        <v>0.60651300634215666</v>
      </c>
      <c r="X20" s="3">
        <f t="shared" si="8"/>
        <v>-1.0604988865412097</v>
      </c>
      <c r="Y20" s="3">
        <f t="shared" si="8"/>
        <v>-0.71934436635411236</v>
      </c>
      <c r="Z20" s="3">
        <f t="shared" si="8"/>
        <v>-0.15867316617494506</v>
      </c>
      <c r="AA20" s="3" t="str">
        <f t="shared" si="8"/>
        <v>NA</v>
      </c>
      <c r="AB20" s="3" t="str">
        <f t="shared" si="8"/>
        <v>NA</v>
      </c>
      <c r="AF20" s="3">
        <f t="shared" si="9"/>
        <v>-4.6935728093786676E-2</v>
      </c>
      <c r="AG20" s="3">
        <f t="shared" si="9"/>
        <v>0.74219315534957653</v>
      </c>
      <c r="AH20" s="3">
        <f t="shared" si="9"/>
        <v>-0.88979532709289089</v>
      </c>
      <c r="AI20" s="3">
        <f t="shared" si="9"/>
        <v>-0.46134620334286885</v>
      </c>
      <c r="AJ20" s="3">
        <f t="shared" si="9"/>
        <v>-7.5380370862564633E-2</v>
      </c>
      <c r="AK20" s="3">
        <f t="shared" si="9"/>
        <v>-0.23050894192395463</v>
      </c>
      <c r="AL20" s="3">
        <f t="shared" si="9"/>
        <v>0.60651300634215666</v>
      </c>
      <c r="AM20" s="3">
        <f t="shared" si="9"/>
        <v>-1.0604988865412097</v>
      </c>
      <c r="AN20" s="3">
        <f t="shared" si="9"/>
        <v>-0.71934436635411236</v>
      </c>
      <c r="AO20" s="3">
        <f t="shared" si="9"/>
        <v>-0.15867316617494506</v>
      </c>
      <c r="AP20" s="3">
        <f t="shared" si="9"/>
        <v>-3.5531605878027483</v>
      </c>
      <c r="AQ20" s="3">
        <f t="shared" si="9"/>
        <v>-9.1691734217019008</v>
      </c>
      <c r="AT20" s="6" t="b">
        <f t="shared" si="10"/>
        <v>1</v>
      </c>
      <c r="AU20" s="6" t="b">
        <f t="shared" si="10"/>
        <v>1</v>
      </c>
      <c r="AV20" s="6" t="b">
        <f t="shared" si="10"/>
        <v>1</v>
      </c>
      <c r="AW20" s="6" t="b">
        <f t="shared" si="10"/>
        <v>1</v>
      </c>
      <c r="AX20" s="6" t="b">
        <f t="shared" si="10"/>
        <v>1</v>
      </c>
      <c r="AY20" s="6" t="b">
        <f t="shared" si="10"/>
        <v>1</v>
      </c>
      <c r="AZ20" s="6" t="b">
        <f t="shared" si="10"/>
        <v>1</v>
      </c>
      <c r="BA20" s="6" t="b">
        <f t="shared" si="10"/>
        <v>1</v>
      </c>
      <c r="BB20" s="6" t="b">
        <f t="shared" si="10"/>
        <v>1</v>
      </c>
      <c r="BC20" s="6" t="b">
        <f t="shared" si="10"/>
        <v>1</v>
      </c>
      <c r="BD20" s="6" t="b">
        <f t="shared" si="10"/>
        <v>0</v>
      </c>
      <c r="BE20" s="6" t="b">
        <f t="shared" si="10"/>
        <v>0</v>
      </c>
    </row>
    <row r="21" spans="1:57" x14ac:dyDescent="0.25">
      <c r="A21">
        <v>12</v>
      </c>
      <c r="B21" s="6">
        <v>3.4833333333333334</v>
      </c>
      <c r="C21" s="6">
        <v>9.5</v>
      </c>
      <c r="D21" s="6">
        <v>13.016666666666666</v>
      </c>
      <c r="E21" s="6">
        <v>11.816666666666666</v>
      </c>
      <c r="F21" s="6">
        <v>6.15</v>
      </c>
      <c r="G21" s="6">
        <v>3.4833333333333334</v>
      </c>
      <c r="H21" s="6">
        <v>9.5</v>
      </c>
      <c r="I21" s="6">
        <v>13.016666666666666</v>
      </c>
      <c r="J21" s="6">
        <v>11.816666666666666</v>
      </c>
      <c r="K21" s="6">
        <v>6.15</v>
      </c>
      <c r="P21">
        <f t="shared" si="11"/>
        <v>12</v>
      </c>
      <c r="Q21" s="3">
        <f t="shared" si="8"/>
        <v>-0.11992025349028503</v>
      </c>
      <c r="R21" s="3">
        <f t="shared" si="8"/>
        <v>3.3469259070482295E-2</v>
      </c>
      <c r="S21" s="3">
        <f t="shared" si="8"/>
        <v>0.12824108094062842</v>
      </c>
      <c r="T21" s="3">
        <f t="shared" si="8"/>
        <v>0.58104563722538338</v>
      </c>
      <c r="U21" s="3">
        <f t="shared" si="8"/>
        <v>-0.22755133954908002</v>
      </c>
      <c r="V21" s="3">
        <f t="shared" si="8"/>
        <v>-0.30997991753738763</v>
      </c>
      <c r="W21" s="3">
        <f t="shared" si="8"/>
        <v>-0.14131685432052543</v>
      </c>
      <c r="X21" s="3">
        <f t="shared" si="8"/>
        <v>-1.1420348640439757E-2</v>
      </c>
      <c r="Y21" s="3">
        <f t="shared" si="8"/>
        <v>0.37804702704994964</v>
      </c>
      <c r="Z21" s="3">
        <f t="shared" si="8"/>
        <v>-0.31092231752499394</v>
      </c>
      <c r="AA21" s="3" t="str">
        <f t="shared" si="8"/>
        <v>NA</v>
      </c>
      <c r="AB21" s="3" t="str">
        <f t="shared" si="8"/>
        <v>NA</v>
      </c>
      <c r="AF21" s="3">
        <f t="shared" si="9"/>
        <v>-0.11992025349028503</v>
      </c>
      <c r="AG21" s="3">
        <f t="shared" si="9"/>
        <v>3.3469259070482295E-2</v>
      </c>
      <c r="AH21" s="3">
        <f t="shared" si="9"/>
        <v>0.12824108094062842</v>
      </c>
      <c r="AI21" s="3">
        <f t="shared" si="9"/>
        <v>0.58104563722538338</v>
      </c>
      <c r="AJ21" s="3">
        <f t="shared" si="9"/>
        <v>-0.22755133954908002</v>
      </c>
      <c r="AK21" s="3">
        <f t="shared" si="9"/>
        <v>-0.30997991753738763</v>
      </c>
      <c r="AL21" s="3">
        <f t="shared" si="9"/>
        <v>-0.14131685432052543</v>
      </c>
      <c r="AM21" s="3">
        <f t="shared" si="9"/>
        <v>-1.1420348640439757E-2</v>
      </c>
      <c r="AN21" s="3">
        <f t="shared" si="9"/>
        <v>0.37804702704994964</v>
      </c>
      <c r="AO21" s="3">
        <f t="shared" si="9"/>
        <v>-0.31092231752499394</v>
      </c>
      <c r="AP21" s="3">
        <f t="shared" si="9"/>
        <v>-3.5531605878027483</v>
      </c>
      <c r="AQ21" s="3">
        <f t="shared" si="9"/>
        <v>-9.1691734217019008</v>
      </c>
      <c r="AT21" s="6" t="b">
        <f t="shared" si="10"/>
        <v>1</v>
      </c>
      <c r="AU21" s="6" t="b">
        <f t="shared" si="10"/>
        <v>1</v>
      </c>
      <c r="AV21" s="6" t="b">
        <f t="shared" si="10"/>
        <v>1</v>
      </c>
      <c r="AW21" s="6" t="b">
        <f t="shared" si="10"/>
        <v>1</v>
      </c>
      <c r="AX21" s="6" t="b">
        <f t="shared" si="10"/>
        <v>1</v>
      </c>
      <c r="AY21" s="6" t="b">
        <f t="shared" si="10"/>
        <v>1</v>
      </c>
      <c r="AZ21" s="6" t="b">
        <f t="shared" si="10"/>
        <v>1</v>
      </c>
      <c r="BA21" s="6" t="b">
        <f t="shared" si="10"/>
        <v>1</v>
      </c>
      <c r="BB21" s="6" t="b">
        <f t="shared" si="10"/>
        <v>1</v>
      </c>
      <c r="BC21" s="6" t="b">
        <f t="shared" si="10"/>
        <v>1</v>
      </c>
      <c r="BD21" s="6" t="b">
        <f t="shared" si="10"/>
        <v>0</v>
      </c>
      <c r="BE21" s="6" t="b">
        <f t="shared" si="10"/>
        <v>0</v>
      </c>
    </row>
    <row r="22" spans="1:57" x14ac:dyDescent="0.25">
      <c r="A22">
        <v>13</v>
      </c>
      <c r="B22" s="6">
        <v>4.4166666666666661</v>
      </c>
      <c r="C22" s="6">
        <v>7.5333333333333332</v>
      </c>
      <c r="D22" s="6">
        <v>13.466666666666665</v>
      </c>
      <c r="E22" s="6">
        <v>11.233333333333333</v>
      </c>
      <c r="F22" s="6">
        <v>3.85</v>
      </c>
      <c r="G22" s="6">
        <v>4.4166666666666661</v>
      </c>
      <c r="H22" s="6">
        <v>7.5333333333333332</v>
      </c>
      <c r="I22" s="6">
        <v>13.466666666666665</v>
      </c>
      <c r="J22" s="6">
        <v>11.233333333333333</v>
      </c>
      <c r="K22" s="6">
        <v>3.85</v>
      </c>
      <c r="P22">
        <f t="shared" si="11"/>
        <v>13</v>
      </c>
      <c r="Q22" s="3">
        <f t="shared" si="8"/>
        <v>0.46395594968170129</v>
      </c>
      <c r="R22" s="3">
        <f t="shared" si="8"/>
        <v>-1.1612367375142754</v>
      </c>
      <c r="S22" s="3">
        <f t="shared" si="8"/>
        <v>0.40311091110967828</v>
      </c>
      <c r="T22" s="3">
        <f t="shared" si="8"/>
        <v>0.11922646735337236</v>
      </c>
      <c r="U22" s="3">
        <f t="shared" si="8"/>
        <v>-1.9775174794440133</v>
      </c>
      <c r="V22" s="3">
        <f t="shared" si="8"/>
        <v>0.3257878873700758</v>
      </c>
      <c r="W22" s="3">
        <f t="shared" si="8"/>
        <v>-1.401944333723331</v>
      </c>
      <c r="X22" s="3">
        <f t="shared" si="8"/>
        <v>0.27183085659276779</v>
      </c>
      <c r="Y22" s="3">
        <f t="shared" si="8"/>
        <v>-0.1081390333189392</v>
      </c>
      <c r="Z22" s="3">
        <f t="shared" si="8"/>
        <v>-2.0617875580505625</v>
      </c>
      <c r="AA22" s="3" t="str">
        <f t="shared" si="8"/>
        <v>NA</v>
      </c>
      <c r="AB22" s="3" t="str">
        <f t="shared" si="8"/>
        <v>NA</v>
      </c>
      <c r="AF22" s="3">
        <f t="shared" si="9"/>
        <v>0.46395594968170129</v>
      </c>
      <c r="AG22" s="3">
        <f t="shared" si="9"/>
        <v>-1.1612367375142754</v>
      </c>
      <c r="AH22" s="3">
        <f t="shared" si="9"/>
        <v>0.40311091110967828</v>
      </c>
      <c r="AI22" s="3">
        <f t="shared" si="9"/>
        <v>0.11922646735337236</v>
      </c>
      <c r="AJ22" s="3">
        <f t="shared" si="9"/>
        <v>-1.9775174794440133</v>
      </c>
      <c r="AK22" s="3">
        <f t="shared" si="9"/>
        <v>0.3257878873700758</v>
      </c>
      <c r="AL22" s="3">
        <f t="shared" si="9"/>
        <v>-1.401944333723331</v>
      </c>
      <c r="AM22" s="3">
        <f t="shared" si="9"/>
        <v>0.27183085659276779</v>
      </c>
      <c r="AN22" s="3">
        <f t="shared" si="9"/>
        <v>-0.1081390333189392</v>
      </c>
      <c r="AO22" s="3">
        <f t="shared" si="9"/>
        <v>-2.0617875580505625</v>
      </c>
      <c r="AP22" s="3">
        <f t="shared" si="9"/>
        <v>-3.5531605878027483</v>
      </c>
      <c r="AQ22" s="3">
        <f t="shared" si="9"/>
        <v>-9.1691734217019008</v>
      </c>
      <c r="AT22" s="6" t="b">
        <f t="shared" si="10"/>
        <v>1</v>
      </c>
      <c r="AU22" s="6" t="b">
        <f t="shared" si="10"/>
        <v>1</v>
      </c>
      <c r="AV22" s="6" t="b">
        <f t="shared" si="10"/>
        <v>1</v>
      </c>
      <c r="AW22" s="6" t="b">
        <f t="shared" si="10"/>
        <v>1</v>
      </c>
      <c r="AX22" s="6" t="b">
        <f t="shared" si="10"/>
        <v>1</v>
      </c>
      <c r="AY22" s="6" t="b">
        <f t="shared" si="10"/>
        <v>1</v>
      </c>
      <c r="AZ22" s="6" t="b">
        <f t="shared" si="10"/>
        <v>1</v>
      </c>
      <c r="BA22" s="6" t="b">
        <f t="shared" si="10"/>
        <v>1</v>
      </c>
      <c r="BB22" s="6" t="b">
        <f t="shared" si="10"/>
        <v>1</v>
      </c>
      <c r="BC22" s="6" t="b">
        <f t="shared" si="10"/>
        <v>1</v>
      </c>
      <c r="BD22" s="6" t="b">
        <f t="shared" si="10"/>
        <v>0</v>
      </c>
      <c r="BE22" s="6" t="b">
        <f t="shared" si="10"/>
        <v>0</v>
      </c>
    </row>
    <row r="23" spans="1:57" x14ac:dyDescent="0.25">
      <c r="A23">
        <v>14</v>
      </c>
      <c r="B23" s="6">
        <v>5.8666666666666663</v>
      </c>
      <c r="C23" s="6">
        <v>11.283333333333333</v>
      </c>
      <c r="D23" s="6">
        <v>10.966666666666667</v>
      </c>
      <c r="E23" s="6">
        <v>9.7333333333333325</v>
      </c>
      <c r="F23" s="6">
        <v>8.4</v>
      </c>
      <c r="G23" s="6">
        <v>5.8666666666666663</v>
      </c>
      <c r="H23" s="6">
        <v>11.283333333333333</v>
      </c>
      <c r="I23" s="6">
        <v>10.966666666666667</v>
      </c>
      <c r="J23" s="6">
        <v>9.7333333333333325</v>
      </c>
      <c r="K23" s="6">
        <v>8.4</v>
      </c>
      <c r="P23">
        <f t="shared" si="11"/>
        <v>14</v>
      </c>
      <c r="Q23" s="3">
        <f t="shared" si="8"/>
        <v>1.3710493367524665</v>
      </c>
      <c r="R23" s="3">
        <f t="shared" si="8"/>
        <v>1.1168043576685251</v>
      </c>
      <c r="S23" s="3">
        <f t="shared" si="8"/>
        <v>-1.1239437009406001</v>
      </c>
      <c r="T23" s="3">
        <f t="shared" si="8"/>
        <v>-1.0683085408889406</v>
      </c>
      <c r="U23" s="3">
        <f t="shared" si="8"/>
        <v>1.4843720581742241</v>
      </c>
      <c r="V23" s="3">
        <f t="shared" si="8"/>
        <v>1.3134985842798859</v>
      </c>
      <c r="W23" s="3">
        <f t="shared" si="8"/>
        <v>1.0017945041210017</v>
      </c>
      <c r="X23" s="3">
        <f t="shared" si="8"/>
        <v>-1.3017869502583865</v>
      </c>
      <c r="Y23" s="3">
        <f t="shared" si="8"/>
        <v>-1.358331759981795</v>
      </c>
      <c r="Z23" s="3">
        <f t="shared" si="8"/>
        <v>1.4018806351630622</v>
      </c>
      <c r="AA23" s="3" t="str">
        <f t="shared" si="8"/>
        <v>NA</v>
      </c>
      <c r="AB23" s="3" t="str">
        <f t="shared" si="8"/>
        <v>NA</v>
      </c>
      <c r="AF23" s="3">
        <f t="shared" si="9"/>
        <v>1.3710493367524665</v>
      </c>
      <c r="AG23" s="3">
        <f t="shared" si="9"/>
        <v>1.1168043576685251</v>
      </c>
      <c r="AH23" s="3">
        <f t="shared" si="9"/>
        <v>-1.1239437009406001</v>
      </c>
      <c r="AI23" s="3">
        <f t="shared" si="9"/>
        <v>-1.0683085408889406</v>
      </c>
      <c r="AJ23" s="3">
        <f t="shared" si="9"/>
        <v>1.4843720581742241</v>
      </c>
      <c r="AK23" s="3">
        <f t="shared" si="9"/>
        <v>1.3134985842798859</v>
      </c>
      <c r="AL23" s="3">
        <f t="shared" si="9"/>
        <v>1.0017945041210017</v>
      </c>
      <c r="AM23" s="3">
        <f t="shared" si="9"/>
        <v>-1.3017869502583865</v>
      </c>
      <c r="AN23" s="3">
        <f t="shared" si="9"/>
        <v>-1.358331759981795</v>
      </c>
      <c r="AO23" s="3">
        <f t="shared" si="9"/>
        <v>1.4018806351630622</v>
      </c>
      <c r="AP23" s="3">
        <f t="shared" si="9"/>
        <v>-3.5531605878027483</v>
      </c>
      <c r="AQ23" s="3">
        <f t="shared" si="9"/>
        <v>-9.1691734217019008</v>
      </c>
      <c r="AT23" s="6" t="b">
        <f t="shared" si="10"/>
        <v>1</v>
      </c>
      <c r="AU23" s="6" t="b">
        <f t="shared" si="10"/>
        <v>1</v>
      </c>
      <c r="AV23" s="6" t="b">
        <f t="shared" si="10"/>
        <v>1</v>
      </c>
      <c r="AW23" s="6" t="b">
        <f t="shared" si="10"/>
        <v>1</v>
      </c>
      <c r="AX23" s="6" t="b">
        <f t="shared" si="10"/>
        <v>1</v>
      </c>
      <c r="AY23" s="6" t="b">
        <f t="shared" si="10"/>
        <v>1</v>
      </c>
      <c r="AZ23" s="6" t="b">
        <f t="shared" si="10"/>
        <v>1</v>
      </c>
      <c r="BA23" s="6" t="b">
        <f t="shared" si="10"/>
        <v>1</v>
      </c>
      <c r="BB23" s="6" t="b">
        <f t="shared" si="10"/>
        <v>1</v>
      </c>
      <c r="BC23" s="6" t="b">
        <f t="shared" si="10"/>
        <v>1</v>
      </c>
      <c r="BD23" s="6" t="b">
        <f t="shared" si="10"/>
        <v>0</v>
      </c>
      <c r="BE23" s="6" t="b">
        <f t="shared" si="10"/>
        <v>0</v>
      </c>
    </row>
    <row r="24" spans="1:57" x14ac:dyDescent="0.25">
      <c r="A24">
        <v>15</v>
      </c>
      <c r="B24" s="6">
        <v>3.6</v>
      </c>
      <c r="C24" s="6">
        <v>10.233333333333333</v>
      </c>
      <c r="D24" s="6">
        <v>12.533333333333333</v>
      </c>
      <c r="E24" s="6">
        <v>12.116666666666667</v>
      </c>
      <c r="F24" s="6">
        <v>5.0833333333333339</v>
      </c>
      <c r="G24" s="6">
        <v>3.6</v>
      </c>
      <c r="H24" s="6">
        <v>10.233333333333333</v>
      </c>
      <c r="I24" s="6">
        <v>12.533333333333333</v>
      </c>
      <c r="J24" s="6">
        <v>12.116666666666667</v>
      </c>
      <c r="K24" s="6">
        <v>5.0833333333333339</v>
      </c>
      <c r="P24">
        <f t="shared" si="11"/>
        <v>15</v>
      </c>
      <c r="Q24" s="3">
        <f t="shared" si="8"/>
        <v>-4.6935728093786676E-2</v>
      </c>
      <c r="R24" s="3">
        <f t="shared" si="8"/>
        <v>0.47895285101734053</v>
      </c>
      <c r="S24" s="3">
        <f t="shared" si="8"/>
        <v>-0.16698947738909178</v>
      </c>
      <c r="T24" s="3">
        <f t="shared" si="8"/>
        <v>0.81855263887384655</v>
      </c>
      <c r="U24" s="3">
        <f t="shared" si="8"/>
        <v>-1.0391298392104982</v>
      </c>
      <c r="V24" s="3">
        <f t="shared" si="8"/>
        <v>-0.23050894192395463</v>
      </c>
      <c r="W24" s="3">
        <f t="shared" si="8"/>
        <v>0.32874762952458803</v>
      </c>
      <c r="X24" s="3">
        <f t="shared" si="8"/>
        <v>-0.31565312463166262</v>
      </c>
      <c r="Y24" s="3">
        <f t="shared" si="8"/>
        <v>0.62808557238252138</v>
      </c>
      <c r="Z24" s="3">
        <f t="shared" si="8"/>
        <v>-1.1229177913919242</v>
      </c>
      <c r="AA24" s="3" t="str">
        <f t="shared" si="8"/>
        <v>NA</v>
      </c>
      <c r="AB24" s="3" t="str">
        <f t="shared" si="8"/>
        <v>NA</v>
      </c>
      <c r="AF24" s="3">
        <f t="shared" si="9"/>
        <v>-4.6935728093786676E-2</v>
      </c>
      <c r="AG24" s="3">
        <f t="shared" si="9"/>
        <v>0.47895285101734053</v>
      </c>
      <c r="AH24" s="3">
        <f t="shared" si="9"/>
        <v>-0.16698947738909178</v>
      </c>
      <c r="AI24" s="3">
        <f t="shared" si="9"/>
        <v>0.81855263887384655</v>
      </c>
      <c r="AJ24" s="3">
        <f t="shared" si="9"/>
        <v>-1.0391298392104982</v>
      </c>
      <c r="AK24" s="3">
        <f t="shared" si="9"/>
        <v>-0.23050894192395463</v>
      </c>
      <c r="AL24" s="3">
        <f t="shared" si="9"/>
        <v>0.32874762952458803</v>
      </c>
      <c r="AM24" s="3">
        <f t="shared" si="9"/>
        <v>-0.31565312463166262</v>
      </c>
      <c r="AN24" s="3">
        <f t="shared" si="9"/>
        <v>0.62808557238252138</v>
      </c>
      <c r="AO24" s="3">
        <f t="shared" si="9"/>
        <v>-1.1229177913919242</v>
      </c>
      <c r="AP24" s="3">
        <f t="shared" si="9"/>
        <v>-3.5531605878027483</v>
      </c>
      <c r="AQ24" s="3">
        <f t="shared" si="9"/>
        <v>-9.1691734217019008</v>
      </c>
      <c r="AT24" s="6" t="b">
        <f t="shared" si="10"/>
        <v>1</v>
      </c>
      <c r="AU24" s="6" t="b">
        <f t="shared" si="10"/>
        <v>1</v>
      </c>
      <c r="AV24" s="6" t="b">
        <f t="shared" si="10"/>
        <v>1</v>
      </c>
      <c r="AW24" s="6" t="b">
        <f t="shared" si="10"/>
        <v>1</v>
      </c>
      <c r="AX24" s="6" t="b">
        <f t="shared" si="10"/>
        <v>1</v>
      </c>
      <c r="AY24" s="6" t="b">
        <f t="shared" si="10"/>
        <v>1</v>
      </c>
      <c r="AZ24" s="6" t="b">
        <f t="shared" si="10"/>
        <v>1</v>
      </c>
      <c r="BA24" s="6" t="b">
        <f t="shared" si="10"/>
        <v>1</v>
      </c>
      <c r="BB24" s="6" t="b">
        <f t="shared" si="10"/>
        <v>1</v>
      </c>
      <c r="BC24" s="6" t="b">
        <f t="shared" si="10"/>
        <v>1</v>
      </c>
      <c r="BD24" s="6" t="b">
        <f t="shared" si="10"/>
        <v>0</v>
      </c>
      <c r="BE24" s="6" t="b">
        <f t="shared" si="10"/>
        <v>0</v>
      </c>
    </row>
    <row r="25" spans="1:57" x14ac:dyDescent="0.25">
      <c r="A25">
        <v>16</v>
      </c>
      <c r="B25" s="6">
        <v>3.9666666666666663</v>
      </c>
      <c r="C25" s="6">
        <v>10.366666666666667</v>
      </c>
      <c r="D25" s="6">
        <v>13.133333333333335</v>
      </c>
      <c r="E25" s="6">
        <v>12.233333333333333</v>
      </c>
      <c r="F25" s="6">
        <v>6.75</v>
      </c>
      <c r="G25" s="6">
        <v>3.9666666666666663</v>
      </c>
      <c r="H25" s="6">
        <v>10.366666666666667</v>
      </c>
      <c r="I25" s="6">
        <v>13.133333333333335</v>
      </c>
      <c r="J25" s="6">
        <v>12.233333333333333</v>
      </c>
      <c r="K25" s="6">
        <v>6.75</v>
      </c>
      <c r="P25">
        <f t="shared" si="11"/>
        <v>16</v>
      </c>
      <c r="Q25" s="3">
        <f t="shared" si="8"/>
        <v>0.18244420886663643</v>
      </c>
      <c r="R25" s="3">
        <f t="shared" si="8"/>
        <v>0.55994986773495203</v>
      </c>
      <c r="S25" s="3">
        <f t="shared" si="8"/>
        <v>0.19950362950297618</v>
      </c>
      <c r="T25" s="3">
        <f t="shared" si="8"/>
        <v>0.91091647284824762</v>
      </c>
      <c r="U25" s="3">
        <f t="shared" si="8"/>
        <v>0.22896156651046751</v>
      </c>
      <c r="V25" s="3">
        <f t="shared" si="8"/>
        <v>1.9256981432548757E-2</v>
      </c>
      <c r="W25" s="3">
        <f t="shared" si="8"/>
        <v>0.41421389931460956</v>
      </c>
      <c r="X25" s="3">
        <f t="shared" si="8"/>
        <v>6.2015149012615581E-2</v>
      </c>
      <c r="Y25" s="3">
        <f t="shared" si="8"/>
        <v>0.72532278445629794</v>
      </c>
      <c r="Z25" s="3">
        <f t="shared" si="8"/>
        <v>0.14582513652515405</v>
      </c>
      <c r="AA25" s="3" t="str">
        <f t="shared" si="8"/>
        <v>NA</v>
      </c>
      <c r="AB25" s="3" t="str">
        <f t="shared" si="8"/>
        <v>NA</v>
      </c>
      <c r="AF25" s="3">
        <f t="shared" si="9"/>
        <v>0.18244420886663643</v>
      </c>
      <c r="AG25" s="3">
        <f t="shared" si="9"/>
        <v>0.55994986773495203</v>
      </c>
      <c r="AH25" s="3">
        <f t="shared" si="9"/>
        <v>0.19950362950297618</v>
      </c>
      <c r="AI25" s="3">
        <f t="shared" si="9"/>
        <v>0.91091647284824762</v>
      </c>
      <c r="AJ25" s="3">
        <f t="shared" si="9"/>
        <v>0.22896156651046751</v>
      </c>
      <c r="AK25" s="3">
        <f t="shared" si="9"/>
        <v>1.9256981432548757E-2</v>
      </c>
      <c r="AL25" s="3">
        <f t="shared" si="9"/>
        <v>0.41421389931460956</v>
      </c>
      <c r="AM25" s="3">
        <f t="shared" si="9"/>
        <v>6.2015149012615581E-2</v>
      </c>
      <c r="AN25" s="3">
        <f t="shared" si="9"/>
        <v>0.72532278445629794</v>
      </c>
      <c r="AO25" s="3">
        <f t="shared" si="9"/>
        <v>0.14582513652515405</v>
      </c>
      <c r="AP25" s="3">
        <f t="shared" si="9"/>
        <v>-3.5531605878027483</v>
      </c>
      <c r="AQ25" s="3">
        <f t="shared" si="9"/>
        <v>-9.1691734217019008</v>
      </c>
      <c r="AT25" s="6" t="b">
        <f t="shared" si="10"/>
        <v>1</v>
      </c>
      <c r="AU25" s="6" t="b">
        <f t="shared" si="10"/>
        <v>1</v>
      </c>
      <c r="AV25" s="6" t="b">
        <f t="shared" si="10"/>
        <v>1</v>
      </c>
      <c r="AW25" s="6" t="b">
        <f t="shared" si="10"/>
        <v>1</v>
      </c>
      <c r="AX25" s="6" t="b">
        <f t="shared" si="10"/>
        <v>1</v>
      </c>
      <c r="AY25" s="6" t="b">
        <f t="shared" si="10"/>
        <v>1</v>
      </c>
      <c r="AZ25" s="6" t="b">
        <f t="shared" si="10"/>
        <v>1</v>
      </c>
      <c r="BA25" s="6" t="b">
        <f t="shared" si="10"/>
        <v>1</v>
      </c>
      <c r="BB25" s="6" t="b">
        <f t="shared" si="10"/>
        <v>1</v>
      </c>
      <c r="BC25" s="6" t="b">
        <f t="shared" si="10"/>
        <v>1</v>
      </c>
      <c r="BD25" s="6" t="b">
        <f t="shared" si="10"/>
        <v>0</v>
      </c>
      <c r="BE25" s="6" t="b">
        <f t="shared" si="10"/>
        <v>0</v>
      </c>
    </row>
    <row r="26" spans="1:57" x14ac:dyDescent="0.25">
      <c r="A26">
        <v>17</v>
      </c>
      <c r="B26" s="6">
        <v>5.8166666666666664</v>
      </c>
      <c r="C26" s="6">
        <v>11.683333333333334</v>
      </c>
      <c r="D26" s="6">
        <v>12.033333333333333</v>
      </c>
      <c r="E26" s="6">
        <v>12.016666666666667</v>
      </c>
      <c r="F26" s="6">
        <v>7.2166666666666668</v>
      </c>
      <c r="G26" s="6">
        <v>5.8166666666666664</v>
      </c>
      <c r="H26" s="6">
        <v>11.683333333333334</v>
      </c>
      <c r="I26" s="6">
        <v>12.033333333333333</v>
      </c>
      <c r="J26" s="6">
        <v>12.016666666666667</v>
      </c>
      <c r="K26" s="6">
        <v>7.2166666666666668</v>
      </c>
      <c r="P26">
        <f t="shared" si="11"/>
        <v>17</v>
      </c>
      <c r="Q26" s="3">
        <f t="shared" si="8"/>
        <v>1.3397702544396815</v>
      </c>
      <c r="R26" s="3">
        <f t="shared" si="8"/>
        <v>1.3597954078213574</v>
      </c>
      <c r="S26" s="3">
        <f t="shared" si="8"/>
        <v>-0.47240039979914766</v>
      </c>
      <c r="T26" s="3">
        <f t="shared" si="8"/>
        <v>0.73938363832435927</v>
      </c>
      <c r="U26" s="3">
        <f t="shared" si="8"/>
        <v>0.58402716011233813</v>
      </c>
      <c r="V26" s="3">
        <f t="shared" si="8"/>
        <v>1.2794395947312718</v>
      </c>
      <c r="W26" s="3">
        <f t="shared" si="8"/>
        <v>1.2581933134910641</v>
      </c>
      <c r="X26" s="3">
        <f t="shared" si="8"/>
        <v>-0.63037668600189367</v>
      </c>
      <c r="Y26" s="3">
        <f t="shared" si="8"/>
        <v>0.54473939060499799</v>
      </c>
      <c r="Z26" s="3">
        <f t="shared" si="8"/>
        <v>0.50107315634193617</v>
      </c>
      <c r="AA26" s="3" t="str">
        <f t="shared" si="8"/>
        <v>NA</v>
      </c>
      <c r="AB26" s="3" t="str">
        <f t="shared" si="8"/>
        <v>NA</v>
      </c>
      <c r="AF26" s="3">
        <f t="shared" si="9"/>
        <v>1.3397702544396815</v>
      </c>
      <c r="AG26" s="3">
        <f t="shared" si="9"/>
        <v>1.3597954078213574</v>
      </c>
      <c r="AH26" s="3">
        <f t="shared" si="9"/>
        <v>-0.47240039979914766</v>
      </c>
      <c r="AI26" s="3">
        <f t="shared" si="9"/>
        <v>0.73938363832435927</v>
      </c>
      <c r="AJ26" s="3">
        <f t="shared" si="9"/>
        <v>0.58402716011233813</v>
      </c>
      <c r="AK26" s="3">
        <f t="shared" si="9"/>
        <v>1.2794395947312718</v>
      </c>
      <c r="AL26" s="3">
        <f t="shared" si="9"/>
        <v>1.2581933134910641</v>
      </c>
      <c r="AM26" s="3">
        <f t="shared" si="9"/>
        <v>-0.63037668600189367</v>
      </c>
      <c r="AN26" s="3">
        <f t="shared" si="9"/>
        <v>0.54473939060499799</v>
      </c>
      <c r="AO26" s="3">
        <f t="shared" si="9"/>
        <v>0.50107315634193617</v>
      </c>
      <c r="AP26" s="3">
        <f t="shared" si="9"/>
        <v>-3.5531605878027483</v>
      </c>
      <c r="AQ26" s="3">
        <f t="shared" si="9"/>
        <v>-9.1691734217019008</v>
      </c>
      <c r="AT26" s="6" t="b">
        <f t="shared" ref="AT26:BE89" si="12">_xlfn.XOR(B26&gt;0,B26&lt;0)</f>
        <v>1</v>
      </c>
      <c r="AU26" s="6" t="b">
        <f t="shared" si="12"/>
        <v>1</v>
      </c>
      <c r="AV26" s="6" t="b">
        <f t="shared" si="12"/>
        <v>1</v>
      </c>
      <c r="AW26" s="6" t="b">
        <f t="shared" si="12"/>
        <v>1</v>
      </c>
      <c r="AX26" s="6" t="b">
        <f t="shared" si="12"/>
        <v>1</v>
      </c>
      <c r="AY26" s="6" t="b">
        <f t="shared" si="12"/>
        <v>1</v>
      </c>
      <c r="AZ26" s="6" t="b">
        <f t="shared" si="12"/>
        <v>1</v>
      </c>
      <c r="BA26" s="6" t="b">
        <f t="shared" si="12"/>
        <v>1</v>
      </c>
      <c r="BB26" s="6" t="b">
        <f t="shared" si="12"/>
        <v>1</v>
      </c>
      <c r="BC26" s="6" t="b">
        <f t="shared" si="12"/>
        <v>1</v>
      </c>
      <c r="BD26" s="6" t="b">
        <f t="shared" si="12"/>
        <v>0</v>
      </c>
      <c r="BE26" s="6" t="b">
        <f t="shared" si="12"/>
        <v>0</v>
      </c>
    </row>
    <row r="27" spans="1:57" x14ac:dyDescent="0.25">
      <c r="A27">
        <v>18</v>
      </c>
      <c r="B27" s="6">
        <v>4.2</v>
      </c>
      <c r="C27" s="6">
        <v>10.933333333333334</v>
      </c>
      <c r="D27" s="6">
        <v>14.783333333333335</v>
      </c>
      <c r="E27" s="6">
        <v>11.15</v>
      </c>
      <c r="F27" s="6">
        <v>7.55</v>
      </c>
      <c r="G27" s="6">
        <v>4.2</v>
      </c>
      <c r="H27" s="6">
        <v>10.933333333333334</v>
      </c>
      <c r="I27" s="6">
        <v>14.783333333333335</v>
      </c>
      <c r="J27" s="6">
        <v>11.15</v>
      </c>
      <c r="K27" s="6">
        <v>7.55</v>
      </c>
      <c r="P27">
        <f t="shared" si="11"/>
        <v>18</v>
      </c>
      <c r="Q27" s="3">
        <f t="shared" si="8"/>
        <v>0.32841325965963342</v>
      </c>
      <c r="R27" s="3">
        <f t="shared" si="8"/>
        <v>0.90418718878479731</v>
      </c>
      <c r="S27" s="3">
        <f t="shared" si="8"/>
        <v>1.2073596734561609</v>
      </c>
      <c r="T27" s="3">
        <f t="shared" si="8"/>
        <v>5.3252300228800363E-2</v>
      </c>
      <c r="U27" s="3">
        <f t="shared" si="8"/>
        <v>0.83764544125653106</v>
      </c>
      <c r="V27" s="3">
        <f t="shared" si="8"/>
        <v>0.17819893265941505</v>
      </c>
      <c r="W27" s="3">
        <f t="shared" si="8"/>
        <v>0.7774455459221975</v>
      </c>
      <c r="X27" s="3">
        <f t="shared" si="8"/>
        <v>1.1006029015343783</v>
      </c>
      <c r="Y27" s="3">
        <f t="shared" si="8"/>
        <v>-0.17759418480020797</v>
      </c>
      <c r="Z27" s="3">
        <f t="shared" si="8"/>
        <v>0.75482174192535167</v>
      </c>
      <c r="AA27" s="3" t="str">
        <f t="shared" si="8"/>
        <v>NA</v>
      </c>
      <c r="AB27" s="3" t="str">
        <f t="shared" si="8"/>
        <v>NA</v>
      </c>
      <c r="AF27" s="3">
        <f t="shared" si="9"/>
        <v>0.32841325965963342</v>
      </c>
      <c r="AG27" s="3">
        <f t="shared" si="9"/>
        <v>0.90418718878479731</v>
      </c>
      <c r="AH27" s="3">
        <f t="shared" si="9"/>
        <v>1.2073596734561609</v>
      </c>
      <c r="AI27" s="3">
        <f t="shared" si="9"/>
        <v>5.3252300228800363E-2</v>
      </c>
      <c r="AJ27" s="3">
        <f t="shared" si="9"/>
        <v>0.83764544125653106</v>
      </c>
      <c r="AK27" s="3">
        <f t="shared" si="9"/>
        <v>0.17819893265941505</v>
      </c>
      <c r="AL27" s="3">
        <f t="shared" si="9"/>
        <v>0.7774455459221975</v>
      </c>
      <c r="AM27" s="3">
        <f t="shared" si="9"/>
        <v>1.1006029015343783</v>
      </c>
      <c r="AN27" s="3">
        <f t="shared" si="9"/>
        <v>-0.17759418480020797</v>
      </c>
      <c r="AO27" s="3">
        <f t="shared" si="9"/>
        <v>0.75482174192535167</v>
      </c>
      <c r="AP27" s="3">
        <f t="shared" si="9"/>
        <v>-3.5531605878027483</v>
      </c>
      <c r="AQ27" s="3">
        <f t="shared" si="9"/>
        <v>-9.1691734217019008</v>
      </c>
      <c r="AT27" s="6" t="b">
        <f t="shared" si="12"/>
        <v>1</v>
      </c>
      <c r="AU27" s="6" t="b">
        <f t="shared" si="12"/>
        <v>1</v>
      </c>
      <c r="AV27" s="6" t="b">
        <f t="shared" si="12"/>
        <v>1</v>
      </c>
      <c r="AW27" s="6" t="b">
        <f t="shared" si="12"/>
        <v>1</v>
      </c>
      <c r="AX27" s="6" t="b">
        <f t="shared" si="12"/>
        <v>1</v>
      </c>
      <c r="AY27" s="6" t="b">
        <f t="shared" si="12"/>
        <v>1</v>
      </c>
      <c r="AZ27" s="6" t="b">
        <f t="shared" si="12"/>
        <v>1</v>
      </c>
      <c r="BA27" s="6" t="b">
        <f t="shared" si="12"/>
        <v>1</v>
      </c>
      <c r="BB27" s="6" t="b">
        <f t="shared" si="12"/>
        <v>1</v>
      </c>
      <c r="BC27" s="6" t="b">
        <f t="shared" si="12"/>
        <v>1</v>
      </c>
      <c r="BD27" s="6" t="b">
        <f t="shared" si="12"/>
        <v>0</v>
      </c>
      <c r="BE27" s="6" t="b">
        <f t="shared" si="12"/>
        <v>0</v>
      </c>
    </row>
    <row r="28" spans="1:57" x14ac:dyDescent="0.25">
      <c r="A28">
        <v>19</v>
      </c>
      <c r="B28" s="6">
        <v>3.6833333333333336</v>
      </c>
      <c r="C28" s="6">
        <v>8.7666666666666675</v>
      </c>
      <c r="D28" s="6">
        <v>11.066666666666666</v>
      </c>
      <c r="E28" s="6">
        <v>8.75</v>
      </c>
      <c r="F28" s="6">
        <v>6.4833333333333325</v>
      </c>
      <c r="G28" s="6">
        <v>3.6833333333333336</v>
      </c>
      <c r="H28" s="6">
        <v>8.7666666666666675</v>
      </c>
      <c r="I28" s="6">
        <v>11.066666666666666</v>
      </c>
      <c r="J28" s="6">
        <v>8.75</v>
      </c>
      <c r="K28" s="6">
        <v>6.4833333333333325</v>
      </c>
      <c r="P28">
        <f t="shared" si="11"/>
        <v>19</v>
      </c>
      <c r="Q28" s="3">
        <f t="shared" si="8"/>
        <v>5.1960757608550878E-3</v>
      </c>
      <c r="R28" s="3">
        <f t="shared" si="8"/>
        <v>-0.41201433287637595</v>
      </c>
      <c r="S28" s="3">
        <f t="shared" si="8"/>
        <v>-1.0628615164585891</v>
      </c>
      <c r="T28" s="3">
        <f t="shared" si="8"/>
        <v>-1.8468037129589006</v>
      </c>
      <c r="U28" s="3">
        <f t="shared" si="8"/>
        <v>2.6066941595112296E-2</v>
      </c>
      <c r="V28" s="3">
        <f t="shared" si="8"/>
        <v>-0.17374395934293096</v>
      </c>
      <c r="W28" s="3">
        <f t="shared" si="8"/>
        <v>-0.61138133816563889</v>
      </c>
      <c r="X28" s="3">
        <f t="shared" si="8"/>
        <v>-1.2388422379843405</v>
      </c>
      <c r="Y28" s="3">
        <f t="shared" si="8"/>
        <v>-2.1779025474607776</v>
      </c>
      <c r="Z28" s="3">
        <f t="shared" si="8"/>
        <v>-5.7173731941579146E-2</v>
      </c>
      <c r="AA28" s="3" t="str">
        <f t="shared" si="8"/>
        <v>NA</v>
      </c>
      <c r="AB28" s="3" t="str">
        <f t="shared" si="8"/>
        <v>NA</v>
      </c>
      <c r="AF28" s="3">
        <f t="shared" si="9"/>
        <v>5.1960757608550878E-3</v>
      </c>
      <c r="AG28" s="3">
        <f t="shared" si="9"/>
        <v>-0.41201433287637595</v>
      </c>
      <c r="AH28" s="3">
        <f t="shared" si="9"/>
        <v>-1.0628615164585891</v>
      </c>
      <c r="AI28" s="3">
        <f t="shared" si="9"/>
        <v>-1.8468037129589006</v>
      </c>
      <c r="AJ28" s="3">
        <f t="shared" si="9"/>
        <v>2.6066941595112296E-2</v>
      </c>
      <c r="AK28" s="3">
        <f t="shared" si="9"/>
        <v>-0.17374395934293096</v>
      </c>
      <c r="AL28" s="3">
        <f t="shared" si="9"/>
        <v>-0.61138133816563889</v>
      </c>
      <c r="AM28" s="3">
        <f t="shared" si="9"/>
        <v>-1.2388422379843405</v>
      </c>
      <c r="AN28" s="3">
        <f t="shared" si="9"/>
        <v>-2.1779025474607776</v>
      </c>
      <c r="AO28" s="3">
        <f t="shared" si="9"/>
        <v>-5.7173731941579146E-2</v>
      </c>
      <c r="AP28" s="3">
        <f t="shared" si="9"/>
        <v>-3.5531605878027483</v>
      </c>
      <c r="AQ28" s="3">
        <f t="shared" si="9"/>
        <v>-9.1691734217019008</v>
      </c>
      <c r="AT28" s="6" t="b">
        <f t="shared" si="12"/>
        <v>1</v>
      </c>
      <c r="AU28" s="6" t="b">
        <f t="shared" si="12"/>
        <v>1</v>
      </c>
      <c r="AV28" s="6" t="b">
        <f t="shared" si="12"/>
        <v>1</v>
      </c>
      <c r="AW28" s="6" t="b">
        <f t="shared" si="12"/>
        <v>1</v>
      </c>
      <c r="AX28" s="6" t="b">
        <f t="shared" si="12"/>
        <v>1</v>
      </c>
      <c r="AY28" s="6" t="b">
        <f t="shared" si="12"/>
        <v>1</v>
      </c>
      <c r="AZ28" s="6" t="b">
        <f t="shared" si="12"/>
        <v>1</v>
      </c>
      <c r="BA28" s="6" t="b">
        <f t="shared" si="12"/>
        <v>1</v>
      </c>
      <c r="BB28" s="6" t="b">
        <f t="shared" si="12"/>
        <v>1</v>
      </c>
      <c r="BC28" s="6" t="b">
        <f t="shared" si="12"/>
        <v>1</v>
      </c>
      <c r="BD28" s="6" t="b">
        <f t="shared" si="12"/>
        <v>0</v>
      </c>
      <c r="BE28" s="6" t="b">
        <f t="shared" si="12"/>
        <v>0</v>
      </c>
    </row>
    <row r="29" spans="1:57" x14ac:dyDescent="0.25">
      <c r="A29">
        <v>20</v>
      </c>
      <c r="B29" s="6">
        <v>4.8666666666666663</v>
      </c>
      <c r="C29" s="6">
        <v>11.866666666666667</v>
      </c>
      <c r="D29" s="6">
        <v>12.316666666666666</v>
      </c>
      <c r="E29" s="6">
        <v>9.5833333333333321</v>
      </c>
      <c r="F29" s="6">
        <v>4.1500000000000004</v>
      </c>
      <c r="G29" s="6">
        <v>4.8666666666666663</v>
      </c>
      <c r="H29" s="6">
        <v>11.866666666666667</v>
      </c>
      <c r="I29" s="6">
        <v>12.316666666666666</v>
      </c>
      <c r="J29" s="6">
        <v>9.5833333333333321</v>
      </c>
      <c r="K29" s="6">
        <v>4.1500000000000004</v>
      </c>
      <c r="P29">
        <f t="shared" si="11"/>
        <v>20</v>
      </c>
      <c r="Q29" s="3">
        <f t="shared" si="8"/>
        <v>0.74546769049676642</v>
      </c>
      <c r="R29" s="3">
        <f t="shared" si="8"/>
        <v>1.4711663058080722</v>
      </c>
      <c r="S29" s="3">
        <f t="shared" si="8"/>
        <v>-0.29933421043344938</v>
      </c>
      <c r="T29" s="3">
        <f t="shared" si="8"/>
        <v>-1.1870620417131721</v>
      </c>
      <c r="U29" s="3">
        <f t="shared" si="8"/>
        <v>-1.7492610264142394</v>
      </c>
      <c r="V29" s="3">
        <f t="shared" si="8"/>
        <v>0.6323187933076031</v>
      </c>
      <c r="W29" s="3">
        <f t="shared" si="8"/>
        <v>1.3757094344523426</v>
      </c>
      <c r="X29" s="3">
        <f t="shared" si="8"/>
        <v>-0.45203333455876282</v>
      </c>
      <c r="Y29" s="3">
        <f t="shared" si="8"/>
        <v>-1.4833510326480808</v>
      </c>
      <c r="Z29" s="3">
        <f t="shared" si="8"/>
        <v>-1.8334138310254884</v>
      </c>
      <c r="AA29" s="3" t="str">
        <f t="shared" si="8"/>
        <v>NA</v>
      </c>
      <c r="AB29" s="3" t="str">
        <f t="shared" si="8"/>
        <v>NA</v>
      </c>
      <c r="AF29" s="3">
        <f t="shared" si="9"/>
        <v>0.74546769049676642</v>
      </c>
      <c r="AG29" s="3">
        <f t="shared" si="9"/>
        <v>1.4711663058080722</v>
      </c>
      <c r="AH29" s="3">
        <f t="shared" si="9"/>
        <v>-0.29933421043344938</v>
      </c>
      <c r="AI29" s="3">
        <f t="shared" si="9"/>
        <v>-1.1870620417131721</v>
      </c>
      <c r="AJ29" s="3">
        <f t="shared" si="9"/>
        <v>-1.7492610264142394</v>
      </c>
      <c r="AK29" s="3">
        <f t="shared" si="9"/>
        <v>0.6323187933076031</v>
      </c>
      <c r="AL29" s="3">
        <f t="shared" si="9"/>
        <v>1.3757094344523426</v>
      </c>
      <c r="AM29" s="3">
        <f t="shared" si="9"/>
        <v>-0.45203333455876282</v>
      </c>
      <c r="AN29" s="3">
        <f t="shared" si="9"/>
        <v>-1.4833510326480808</v>
      </c>
      <c r="AO29" s="3">
        <f t="shared" si="9"/>
        <v>-1.8334138310254884</v>
      </c>
      <c r="AP29" s="3">
        <f t="shared" si="9"/>
        <v>-3.5531605878027483</v>
      </c>
      <c r="AQ29" s="3">
        <f t="shared" si="9"/>
        <v>-9.1691734217019008</v>
      </c>
      <c r="AT29" s="6" t="b">
        <f t="shared" si="12"/>
        <v>1</v>
      </c>
      <c r="AU29" s="6" t="b">
        <f t="shared" si="12"/>
        <v>1</v>
      </c>
      <c r="AV29" s="6" t="b">
        <f t="shared" si="12"/>
        <v>1</v>
      </c>
      <c r="AW29" s="6" t="b">
        <f t="shared" si="12"/>
        <v>1</v>
      </c>
      <c r="AX29" s="6" t="b">
        <f t="shared" si="12"/>
        <v>1</v>
      </c>
      <c r="AY29" s="6" t="b">
        <f t="shared" si="12"/>
        <v>1</v>
      </c>
      <c r="AZ29" s="6" t="b">
        <f t="shared" si="12"/>
        <v>1</v>
      </c>
      <c r="BA29" s="6" t="b">
        <f t="shared" si="12"/>
        <v>1</v>
      </c>
      <c r="BB29" s="6" t="b">
        <f t="shared" si="12"/>
        <v>1</v>
      </c>
      <c r="BC29" s="6" t="b">
        <f t="shared" si="12"/>
        <v>1</v>
      </c>
      <c r="BD29" s="6" t="b">
        <f t="shared" si="12"/>
        <v>0</v>
      </c>
      <c r="BE29" s="6" t="b">
        <f t="shared" si="12"/>
        <v>0</v>
      </c>
    </row>
    <row r="30" spans="1:57" x14ac:dyDescent="0.25">
      <c r="A30">
        <v>21</v>
      </c>
      <c r="B30" s="6">
        <v>2.416666666666667</v>
      </c>
      <c r="C30" s="6">
        <v>9.6166666666666671</v>
      </c>
      <c r="D30" s="6">
        <v>13.733333333333334</v>
      </c>
      <c r="E30" s="6">
        <v>11.716666666666667</v>
      </c>
      <c r="F30" s="6">
        <v>6.7</v>
      </c>
      <c r="G30" s="6">
        <v>2.416666666666667</v>
      </c>
      <c r="H30" s="6">
        <v>9.6166666666666671</v>
      </c>
      <c r="I30" s="6">
        <v>13.733333333333334</v>
      </c>
      <c r="J30" s="6">
        <v>11.716666666666667</v>
      </c>
      <c r="K30" s="6">
        <v>6.7</v>
      </c>
      <c r="P30">
        <f t="shared" si="11"/>
        <v>21</v>
      </c>
      <c r="Q30" s="3">
        <f t="shared" si="8"/>
        <v>-0.78720734282969829</v>
      </c>
      <c r="R30" s="3">
        <f t="shared" si="8"/>
        <v>0.10434164869839194</v>
      </c>
      <c r="S30" s="3">
        <f t="shared" si="8"/>
        <v>0.565996736395043</v>
      </c>
      <c r="T30" s="3">
        <f t="shared" si="8"/>
        <v>0.5018766366758961</v>
      </c>
      <c r="U30" s="3">
        <f t="shared" si="8"/>
        <v>0.19091882433883867</v>
      </c>
      <c r="V30" s="3">
        <f t="shared" si="8"/>
        <v>-1.0365716945744889</v>
      </c>
      <c r="W30" s="3">
        <f t="shared" si="8"/>
        <v>-6.6533868254256986E-2</v>
      </c>
      <c r="X30" s="3">
        <f t="shared" si="8"/>
        <v>0.43968342265689264</v>
      </c>
      <c r="Y30" s="3">
        <f t="shared" si="8"/>
        <v>0.29470084527242618</v>
      </c>
      <c r="Z30" s="3">
        <f t="shared" si="8"/>
        <v>0.10776284868764184</v>
      </c>
      <c r="AA30" s="3" t="str">
        <f t="shared" si="8"/>
        <v>NA</v>
      </c>
      <c r="AB30" s="3" t="str">
        <f t="shared" si="8"/>
        <v>NA</v>
      </c>
      <c r="AF30" s="3">
        <f t="shared" si="9"/>
        <v>-0.78720734282969829</v>
      </c>
      <c r="AG30" s="3">
        <f t="shared" si="9"/>
        <v>0.10434164869839194</v>
      </c>
      <c r="AH30" s="3">
        <f t="shared" si="9"/>
        <v>0.565996736395043</v>
      </c>
      <c r="AI30" s="3">
        <f t="shared" si="9"/>
        <v>0.5018766366758961</v>
      </c>
      <c r="AJ30" s="3">
        <f t="shared" si="9"/>
        <v>0.19091882433883867</v>
      </c>
      <c r="AK30" s="3">
        <f t="shared" si="9"/>
        <v>-1.0365716945744889</v>
      </c>
      <c r="AL30" s="3">
        <f t="shared" si="9"/>
        <v>-6.6533868254256986E-2</v>
      </c>
      <c r="AM30" s="3">
        <f t="shared" si="9"/>
        <v>0.43968342265689264</v>
      </c>
      <c r="AN30" s="3">
        <f t="shared" si="9"/>
        <v>0.29470084527242618</v>
      </c>
      <c r="AO30" s="3">
        <f t="shared" si="9"/>
        <v>0.10776284868764184</v>
      </c>
      <c r="AP30" s="3">
        <f t="shared" si="9"/>
        <v>-3.5531605878027483</v>
      </c>
      <c r="AQ30" s="3">
        <f t="shared" si="9"/>
        <v>-9.1691734217019008</v>
      </c>
      <c r="AT30" s="6" t="b">
        <f t="shared" si="12"/>
        <v>1</v>
      </c>
      <c r="AU30" s="6" t="b">
        <f t="shared" si="12"/>
        <v>1</v>
      </c>
      <c r="AV30" s="6" t="b">
        <f t="shared" si="12"/>
        <v>1</v>
      </c>
      <c r="AW30" s="6" t="b">
        <f t="shared" si="12"/>
        <v>1</v>
      </c>
      <c r="AX30" s="6" t="b">
        <f t="shared" si="12"/>
        <v>1</v>
      </c>
      <c r="AY30" s="6" t="b">
        <f t="shared" si="12"/>
        <v>1</v>
      </c>
      <c r="AZ30" s="6" t="b">
        <f t="shared" si="12"/>
        <v>1</v>
      </c>
      <c r="BA30" s="6" t="b">
        <f t="shared" si="12"/>
        <v>1</v>
      </c>
      <c r="BB30" s="6" t="b">
        <f t="shared" si="12"/>
        <v>1</v>
      </c>
      <c r="BC30" s="6" t="b">
        <f t="shared" si="12"/>
        <v>1</v>
      </c>
      <c r="BD30" s="6" t="b">
        <f t="shared" si="12"/>
        <v>0</v>
      </c>
      <c r="BE30" s="6" t="b">
        <f t="shared" si="12"/>
        <v>0</v>
      </c>
    </row>
    <row r="31" spans="1:57" x14ac:dyDescent="0.25">
      <c r="A31">
        <v>22</v>
      </c>
      <c r="B31" s="6">
        <v>7.5666666666666673</v>
      </c>
      <c r="C31" s="6">
        <v>10.516666666666667</v>
      </c>
      <c r="D31" s="6">
        <v>11.433333333333334</v>
      </c>
      <c r="E31" s="6">
        <v>10.333333333333332</v>
      </c>
      <c r="F31" s="6">
        <v>5.4833333333333334</v>
      </c>
      <c r="G31" s="6">
        <v>7.5666666666666673</v>
      </c>
      <c r="H31" s="6">
        <v>10.516666666666667</v>
      </c>
      <c r="I31" s="6">
        <v>11.433333333333334</v>
      </c>
      <c r="J31" s="6">
        <v>10.333333333333332</v>
      </c>
      <c r="K31" s="6">
        <v>5.4833333333333334</v>
      </c>
      <c r="P31">
        <f t="shared" si="11"/>
        <v>22</v>
      </c>
      <c r="Q31" s="3">
        <f t="shared" si="8"/>
        <v>2.4345381353871574</v>
      </c>
      <c r="R31" s="3">
        <f t="shared" si="8"/>
        <v>0.65107151154226428</v>
      </c>
      <c r="S31" s="3">
        <f t="shared" si="8"/>
        <v>-0.83889350669121454</v>
      </c>
      <c r="T31" s="3">
        <f t="shared" ref="T31:AB94" si="13">IF(AW31=TRUE,AI31,"NA")</f>
        <v>-0.59329453759201567</v>
      </c>
      <c r="U31" s="3">
        <f t="shared" si="13"/>
        <v>-0.73478790183746667</v>
      </c>
      <c r="V31" s="3">
        <f t="shared" si="13"/>
        <v>2.4715042289327673</v>
      </c>
      <c r="W31" s="3">
        <f t="shared" si="13"/>
        <v>0.51036345282838314</v>
      </c>
      <c r="X31" s="3">
        <f t="shared" si="13"/>
        <v>-1.0080449596461707</v>
      </c>
      <c r="Y31" s="3">
        <f t="shared" si="13"/>
        <v>-0.85825466931665295</v>
      </c>
      <c r="Z31" s="3">
        <f t="shared" si="13"/>
        <v>-0.81841948869182568</v>
      </c>
      <c r="AA31" s="3" t="str">
        <f t="shared" si="13"/>
        <v>NA</v>
      </c>
      <c r="AB31" s="3" t="str">
        <f t="shared" si="13"/>
        <v>NA</v>
      </c>
      <c r="AF31" s="3">
        <f t="shared" si="9"/>
        <v>2.4345381353871574</v>
      </c>
      <c r="AG31" s="3">
        <f t="shared" si="9"/>
        <v>0.65107151154226428</v>
      </c>
      <c r="AH31" s="3">
        <f t="shared" si="9"/>
        <v>-0.83889350669121454</v>
      </c>
      <c r="AI31" s="3">
        <f t="shared" ref="AI31:AQ94" si="14">(E31-T$2)/T$3</f>
        <v>-0.59329453759201567</v>
      </c>
      <c r="AJ31" s="3">
        <f t="shared" si="14"/>
        <v>-0.73478790183746667</v>
      </c>
      <c r="AK31" s="3">
        <f t="shared" si="14"/>
        <v>2.4715042289327673</v>
      </c>
      <c r="AL31" s="3">
        <f t="shared" si="14"/>
        <v>0.51036345282838314</v>
      </c>
      <c r="AM31" s="3">
        <f t="shared" si="14"/>
        <v>-1.0080449596461707</v>
      </c>
      <c r="AN31" s="3">
        <f t="shared" si="14"/>
        <v>-0.85825466931665295</v>
      </c>
      <c r="AO31" s="3">
        <f t="shared" si="14"/>
        <v>-0.81841948869182568</v>
      </c>
      <c r="AP31" s="3">
        <f t="shared" si="14"/>
        <v>-3.5531605878027483</v>
      </c>
      <c r="AQ31" s="3">
        <f t="shared" si="14"/>
        <v>-9.1691734217019008</v>
      </c>
      <c r="AT31" s="6" t="b">
        <f t="shared" si="12"/>
        <v>1</v>
      </c>
      <c r="AU31" s="6" t="b">
        <f t="shared" si="12"/>
        <v>1</v>
      </c>
      <c r="AV31" s="6" t="b">
        <f t="shared" si="12"/>
        <v>1</v>
      </c>
      <c r="AW31" s="6" t="b">
        <f t="shared" si="12"/>
        <v>1</v>
      </c>
      <c r="AX31" s="6" t="b">
        <f t="shared" si="12"/>
        <v>1</v>
      </c>
      <c r="AY31" s="6" t="b">
        <f t="shared" si="12"/>
        <v>1</v>
      </c>
      <c r="AZ31" s="6" t="b">
        <f t="shared" si="12"/>
        <v>1</v>
      </c>
      <c r="BA31" s="6" t="b">
        <f t="shared" si="12"/>
        <v>1</v>
      </c>
      <c r="BB31" s="6" t="b">
        <f t="shared" si="12"/>
        <v>1</v>
      </c>
      <c r="BC31" s="6" t="b">
        <f t="shared" si="12"/>
        <v>1</v>
      </c>
      <c r="BD31" s="6" t="b">
        <f t="shared" si="12"/>
        <v>0</v>
      </c>
      <c r="BE31" s="6" t="b">
        <f t="shared" si="12"/>
        <v>0</v>
      </c>
    </row>
    <row r="32" spans="1:57" x14ac:dyDescent="0.25">
      <c r="A32">
        <v>23</v>
      </c>
      <c r="B32" s="6">
        <v>5.1333333333333337</v>
      </c>
      <c r="C32" s="6">
        <v>9.4833333333333325</v>
      </c>
      <c r="D32" s="6">
        <v>12.916666666666666</v>
      </c>
      <c r="E32" s="6">
        <v>9.6833333333333336</v>
      </c>
      <c r="F32" s="6">
        <v>7.8666666666666671</v>
      </c>
      <c r="G32" s="6">
        <v>5.1333333333333337</v>
      </c>
      <c r="H32" s="6">
        <v>9.4833333333333325</v>
      </c>
      <c r="I32" s="6">
        <v>12.916666666666666</v>
      </c>
      <c r="J32" s="6">
        <v>9.6833333333333336</v>
      </c>
      <c r="K32" s="6">
        <v>7.8666666666666671</v>
      </c>
      <c r="P32">
        <f t="shared" si="11"/>
        <v>23</v>
      </c>
      <c r="Q32" s="3">
        <f t="shared" ref="Q32:V95" si="15">IF(AT32=TRUE,AF32,"NA")</f>
        <v>0.91228946283162027</v>
      </c>
      <c r="R32" s="3">
        <f t="shared" si="15"/>
        <v>2.3344631980780458E-2</v>
      </c>
      <c r="S32" s="3">
        <f t="shared" si="15"/>
        <v>6.7158896458617459E-2</v>
      </c>
      <c r="T32" s="3">
        <f t="shared" si="13"/>
        <v>-1.1078930411636834</v>
      </c>
      <c r="U32" s="3">
        <f t="shared" si="13"/>
        <v>1.0785828083435152</v>
      </c>
      <c r="V32" s="3">
        <f t="shared" si="13"/>
        <v>0.81396673756687909</v>
      </c>
      <c r="W32" s="3">
        <f t="shared" si="13"/>
        <v>-0.15200013804427856</v>
      </c>
      <c r="X32" s="3">
        <f t="shared" si="13"/>
        <v>-7.4365060914485748E-2</v>
      </c>
      <c r="Y32" s="3">
        <f t="shared" si="13"/>
        <v>-1.4000048508705558</v>
      </c>
      <c r="Z32" s="3">
        <f t="shared" si="13"/>
        <v>0.99588289822959708</v>
      </c>
      <c r="AA32" s="3" t="str">
        <f t="shared" si="13"/>
        <v>NA</v>
      </c>
      <c r="AB32" s="3" t="str">
        <f t="shared" si="13"/>
        <v>NA</v>
      </c>
      <c r="AF32" s="3">
        <f t="shared" ref="AF32:AK95" si="16">(B32-Q$2)/Q$3</f>
        <v>0.91228946283162027</v>
      </c>
      <c r="AG32" s="3">
        <f t="shared" si="16"/>
        <v>2.3344631980780458E-2</v>
      </c>
      <c r="AH32" s="3">
        <f t="shared" si="16"/>
        <v>6.7158896458617459E-2</v>
      </c>
      <c r="AI32" s="3">
        <f t="shared" si="14"/>
        <v>-1.1078930411636834</v>
      </c>
      <c r="AJ32" s="3">
        <f t="shared" si="14"/>
        <v>1.0785828083435152</v>
      </c>
      <c r="AK32" s="3">
        <f t="shared" si="14"/>
        <v>0.81396673756687909</v>
      </c>
      <c r="AL32" s="3">
        <f t="shared" si="14"/>
        <v>-0.15200013804427856</v>
      </c>
      <c r="AM32" s="3">
        <f t="shared" si="14"/>
        <v>-7.4365060914485748E-2</v>
      </c>
      <c r="AN32" s="3">
        <f t="shared" si="14"/>
        <v>-1.4000048508705558</v>
      </c>
      <c r="AO32" s="3">
        <f t="shared" si="14"/>
        <v>0.99588289822959708</v>
      </c>
      <c r="AP32" s="3">
        <f t="shared" si="14"/>
        <v>-3.5531605878027483</v>
      </c>
      <c r="AQ32" s="3">
        <f t="shared" si="14"/>
        <v>-9.1691734217019008</v>
      </c>
      <c r="AT32" s="6" t="b">
        <f t="shared" si="12"/>
        <v>1</v>
      </c>
      <c r="AU32" s="6" t="b">
        <f t="shared" si="12"/>
        <v>1</v>
      </c>
      <c r="AV32" s="6" t="b">
        <f t="shared" si="12"/>
        <v>1</v>
      </c>
      <c r="AW32" s="6" t="b">
        <f t="shared" si="12"/>
        <v>1</v>
      </c>
      <c r="AX32" s="6" t="b">
        <f t="shared" si="12"/>
        <v>1</v>
      </c>
      <c r="AY32" s="6" t="b">
        <f t="shared" si="12"/>
        <v>1</v>
      </c>
      <c r="AZ32" s="6" t="b">
        <f t="shared" si="12"/>
        <v>1</v>
      </c>
      <c r="BA32" s="6" t="b">
        <f t="shared" si="12"/>
        <v>1</v>
      </c>
      <c r="BB32" s="6" t="b">
        <f t="shared" si="12"/>
        <v>1</v>
      </c>
      <c r="BC32" s="6" t="b">
        <f t="shared" si="12"/>
        <v>1</v>
      </c>
      <c r="BD32" s="6" t="b">
        <f t="shared" si="12"/>
        <v>0</v>
      </c>
      <c r="BE32" s="6" t="b">
        <f t="shared" si="12"/>
        <v>0</v>
      </c>
    </row>
    <row r="33" spans="1:57" x14ac:dyDescent="0.25">
      <c r="A33">
        <v>24</v>
      </c>
      <c r="B33" s="6">
        <v>3.7333333333333334</v>
      </c>
      <c r="C33" s="6">
        <v>6.1333333333333337</v>
      </c>
      <c r="D33" s="6">
        <v>13.033333333333335</v>
      </c>
      <c r="E33" s="6">
        <v>10.45</v>
      </c>
      <c r="F33" s="6">
        <v>5.8</v>
      </c>
      <c r="G33" s="6">
        <v>3.7333333333333334</v>
      </c>
      <c r="H33" s="6">
        <v>6.1333333333333337</v>
      </c>
      <c r="I33" s="6">
        <v>13.033333333333335</v>
      </c>
      <c r="J33" s="6">
        <v>10.45</v>
      </c>
      <c r="K33" s="6">
        <v>5.8</v>
      </c>
      <c r="P33">
        <f t="shared" si="11"/>
        <v>24</v>
      </c>
      <c r="Q33" s="3">
        <f t="shared" si="15"/>
        <v>3.6475158073639977E-2</v>
      </c>
      <c r="R33" s="3">
        <f t="shared" si="15"/>
        <v>-2.0117054130491874</v>
      </c>
      <c r="S33" s="3">
        <f t="shared" si="15"/>
        <v>0.13842144502096521</v>
      </c>
      <c r="T33" s="3">
        <f t="shared" si="13"/>
        <v>-0.50093070361761316</v>
      </c>
      <c r="U33" s="3">
        <f t="shared" si="13"/>
        <v>-0.49385053475048329</v>
      </c>
      <c r="V33" s="3">
        <f t="shared" si="13"/>
        <v>-0.13968496979431694</v>
      </c>
      <c r="W33" s="3">
        <f t="shared" si="13"/>
        <v>-2.2993401665185482</v>
      </c>
      <c r="X33" s="3">
        <f t="shared" si="13"/>
        <v>-9.2956326143041497E-4</v>
      </c>
      <c r="Y33" s="3">
        <f t="shared" si="13"/>
        <v>-0.76101745724287484</v>
      </c>
      <c r="Z33" s="3">
        <f t="shared" si="13"/>
        <v>-0.57735833238758083</v>
      </c>
      <c r="AA33" s="3" t="str">
        <f t="shared" si="13"/>
        <v>NA</v>
      </c>
      <c r="AB33" s="3" t="str">
        <f t="shared" si="13"/>
        <v>NA</v>
      </c>
      <c r="AF33" s="3">
        <f t="shared" si="16"/>
        <v>3.6475158073639977E-2</v>
      </c>
      <c r="AG33" s="3">
        <f t="shared" si="16"/>
        <v>-2.0117054130491874</v>
      </c>
      <c r="AH33" s="3">
        <f t="shared" si="16"/>
        <v>0.13842144502096521</v>
      </c>
      <c r="AI33" s="3">
        <f t="shared" si="14"/>
        <v>-0.50093070361761316</v>
      </c>
      <c r="AJ33" s="3">
        <f t="shared" si="14"/>
        <v>-0.49385053475048329</v>
      </c>
      <c r="AK33" s="3">
        <f t="shared" si="14"/>
        <v>-0.13968496979431694</v>
      </c>
      <c r="AL33" s="3">
        <f t="shared" si="14"/>
        <v>-2.2993401665185482</v>
      </c>
      <c r="AM33" s="3">
        <f t="shared" si="14"/>
        <v>-9.2956326143041497E-4</v>
      </c>
      <c r="AN33" s="3">
        <f t="shared" si="14"/>
        <v>-0.76101745724287484</v>
      </c>
      <c r="AO33" s="3">
        <f t="shared" si="14"/>
        <v>-0.57735833238758083</v>
      </c>
      <c r="AP33" s="3">
        <f t="shared" si="14"/>
        <v>-3.5531605878027483</v>
      </c>
      <c r="AQ33" s="3">
        <f t="shared" si="14"/>
        <v>-9.1691734217019008</v>
      </c>
      <c r="AT33" s="6" t="b">
        <f t="shared" si="12"/>
        <v>1</v>
      </c>
      <c r="AU33" s="6" t="b">
        <f t="shared" si="12"/>
        <v>1</v>
      </c>
      <c r="AV33" s="6" t="b">
        <f t="shared" si="12"/>
        <v>1</v>
      </c>
      <c r="AW33" s="6" t="b">
        <f t="shared" si="12"/>
        <v>1</v>
      </c>
      <c r="AX33" s="6" t="b">
        <f t="shared" si="12"/>
        <v>1</v>
      </c>
      <c r="AY33" s="6" t="b">
        <f t="shared" si="12"/>
        <v>1</v>
      </c>
      <c r="AZ33" s="6" t="b">
        <f t="shared" si="12"/>
        <v>1</v>
      </c>
      <c r="BA33" s="6" t="b">
        <f t="shared" si="12"/>
        <v>1</v>
      </c>
      <c r="BB33" s="6" t="b">
        <f t="shared" si="12"/>
        <v>1</v>
      </c>
      <c r="BC33" s="6" t="b">
        <f t="shared" si="12"/>
        <v>1</v>
      </c>
      <c r="BD33" s="6" t="b">
        <f t="shared" si="12"/>
        <v>0</v>
      </c>
      <c r="BE33" s="6" t="b">
        <f t="shared" si="12"/>
        <v>0</v>
      </c>
    </row>
    <row r="34" spans="1:57" x14ac:dyDescent="0.25">
      <c r="A34">
        <v>25</v>
      </c>
      <c r="B34" s="6">
        <v>4.0666666666666664</v>
      </c>
      <c r="C34" s="6">
        <v>7.2333333333333325</v>
      </c>
      <c r="D34" s="6">
        <v>12.416666666666668</v>
      </c>
      <c r="E34" s="6">
        <v>10.316666666666666</v>
      </c>
      <c r="F34" s="6">
        <v>6.1666666666666661</v>
      </c>
      <c r="G34" s="6">
        <v>4.0666666666666664</v>
      </c>
      <c r="H34" s="6">
        <v>7.2333333333333325</v>
      </c>
      <c r="I34" s="6">
        <v>12.416666666666668</v>
      </c>
      <c r="J34" s="6">
        <v>10.316666666666666</v>
      </c>
      <c r="K34" s="6">
        <v>6.1666666666666661</v>
      </c>
      <c r="P34">
        <f t="shared" si="11"/>
        <v>25</v>
      </c>
      <c r="Q34" s="3">
        <f t="shared" si="15"/>
        <v>0.24500237349220647</v>
      </c>
      <c r="R34" s="3">
        <f t="shared" si="15"/>
        <v>-1.3434800251288999</v>
      </c>
      <c r="S34" s="3">
        <f t="shared" si="15"/>
        <v>-0.23825202595143735</v>
      </c>
      <c r="T34" s="3">
        <f t="shared" si="13"/>
        <v>-0.60648937101692946</v>
      </c>
      <c r="U34" s="3">
        <f t="shared" si="13"/>
        <v>-0.21487042549187108</v>
      </c>
      <c r="V34" s="3">
        <f t="shared" si="13"/>
        <v>8.7374960529777085E-2</v>
      </c>
      <c r="W34" s="3">
        <f t="shared" si="13"/>
        <v>-1.5942434407508781</v>
      </c>
      <c r="X34" s="3">
        <f t="shared" si="13"/>
        <v>-0.38908862228471575</v>
      </c>
      <c r="Y34" s="3">
        <f t="shared" si="13"/>
        <v>-0.87214569961290611</v>
      </c>
      <c r="Z34" s="3">
        <f t="shared" si="13"/>
        <v>-0.29823488824582389</v>
      </c>
      <c r="AA34" s="3" t="str">
        <f t="shared" si="13"/>
        <v>NA</v>
      </c>
      <c r="AB34" s="3" t="str">
        <f t="shared" si="13"/>
        <v>NA</v>
      </c>
      <c r="AF34" s="3">
        <f t="shared" si="16"/>
        <v>0.24500237349220647</v>
      </c>
      <c r="AG34" s="3">
        <f t="shared" si="16"/>
        <v>-1.3434800251288999</v>
      </c>
      <c r="AH34" s="3">
        <f t="shared" si="16"/>
        <v>-0.23825202595143735</v>
      </c>
      <c r="AI34" s="3">
        <f t="shared" si="14"/>
        <v>-0.60648937101692946</v>
      </c>
      <c r="AJ34" s="3">
        <f t="shared" si="14"/>
        <v>-0.21487042549187108</v>
      </c>
      <c r="AK34" s="3">
        <f t="shared" si="14"/>
        <v>8.7374960529777085E-2</v>
      </c>
      <c r="AL34" s="3">
        <f t="shared" si="14"/>
        <v>-1.5942434407508781</v>
      </c>
      <c r="AM34" s="3">
        <f t="shared" si="14"/>
        <v>-0.38908862228471575</v>
      </c>
      <c r="AN34" s="3">
        <f t="shared" si="14"/>
        <v>-0.87214569961290611</v>
      </c>
      <c r="AO34" s="3">
        <f t="shared" si="14"/>
        <v>-0.29823488824582389</v>
      </c>
      <c r="AP34" s="3">
        <f t="shared" si="14"/>
        <v>-3.5531605878027483</v>
      </c>
      <c r="AQ34" s="3">
        <f t="shared" si="14"/>
        <v>-9.1691734217019008</v>
      </c>
      <c r="AT34" s="6" t="b">
        <f t="shared" si="12"/>
        <v>1</v>
      </c>
      <c r="AU34" s="6" t="b">
        <f t="shared" si="12"/>
        <v>1</v>
      </c>
      <c r="AV34" s="6" t="b">
        <f t="shared" si="12"/>
        <v>1</v>
      </c>
      <c r="AW34" s="6" t="b">
        <f t="shared" si="12"/>
        <v>1</v>
      </c>
      <c r="AX34" s="6" t="b">
        <f t="shared" si="12"/>
        <v>1</v>
      </c>
      <c r="AY34" s="6" t="b">
        <f t="shared" si="12"/>
        <v>1</v>
      </c>
      <c r="AZ34" s="6" t="b">
        <f t="shared" si="12"/>
        <v>1</v>
      </c>
      <c r="BA34" s="6" t="b">
        <f t="shared" si="12"/>
        <v>1</v>
      </c>
      <c r="BB34" s="6" t="b">
        <f t="shared" si="12"/>
        <v>1</v>
      </c>
      <c r="BC34" s="6" t="b">
        <f t="shared" si="12"/>
        <v>1</v>
      </c>
      <c r="BD34" s="6" t="b">
        <f t="shared" si="12"/>
        <v>0</v>
      </c>
      <c r="BE34" s="6" t="b">
        <f t="shared" si="12"/>
        <v>0</v>
      </c>
    </row>
    <row r="35" spans="1:57" x14ac:dyDescent="0.25">
      <c r="A35">
        <v>26</v>
      </c>
      <c r="B35" s="6">
        <v>4.0166666666666666</v>
      </c>
      <c r="C35" s="6">
        <v>12.266666666666667</v>
      </c>
      <c r="D35" s="6">
        <v>12.916666666666666</v>
      </c>
      <c r="E35" s="6">
        <v>11.25</v>
      </c>
      <c r="F35" s="6">
        <v>7.166666666666667</v>
      </c>
      <c r="G35" s="6">
        <v>4.0166666666666666</v>
      </c>
      <c r="H35" s="6">
        <v>12.266666666666667</v>
      </c>
      <c r="I35" s="6">
        <v>12.916666666666666</v>
      </c>
      <c r="J35" s="6">
        <v>11.25</v>
      </c>
      <c r="K35" s="6">
        <v>7.166666666666667</v>
      </c>
      <c r="P35">
        <f t="shared" si="11"/>
        <v>26</v>
      </c>
      <c r="Q35" s="3">
        <f t="shared" si="15"/>
        <v>0.21372329117942157</v>
      </c>
      <c r="R35" s="3">
        <f t="shared" si="15"/>
        <v>1.7141573559609045</v>
      </c>
      <c r="S35" s="3">
        <f t="shared" si="15"/>
        <v>6.7158896458617459E-2</v>
      </c>
      <c r="T35" s="3">
        <f t="shared" si="13"/>
        <v>0.13242130077828762</v>
      </c>
      <c r="U35" s="3">
        <f t="shared" si="13"/>
        <v>0.54598441794070929</v>
      </c>
      <c r="V35" s="3">
        <f t="shared" si="13"/>
        <v>5.3315970981163079E-2</v>
      </c>
      <c r="W35" s="3">
        <f t="shared" si="13"/>
        <v>1.632108243822405</v>
      </c>
      <c r="X35" s="3">
        <f t="shared" si="13"/>
        <v>-7.4365060914485748E-2</v>
      </c>
      <c r="Y35" s="3">
        <f t="shared" si="13"/>
        <v>-9.4248003022684559E-2</v>
      </c>
      <c r="Z35" s="3">
        <f t="shared" si="13"/>
        <v>0.46301086850442391</v>
      </c>
      <c r="AA35" s="3" t="str">
        <f t="shared" si="13"/>
        <v>NA</v>
      </c>
      <c r="AB35" s="3" t="str">
        <f t="shared" si="13"/>
        <v>NA</v>
      </c>
      <c r="AF35" s="3">
        <f t="shared" si="16"/>
        <v>0.21372329117942157</v>
      </c>
      <c r="AG35" s="3">
        <f t="shared" si="16"/>
        <v>1.7141573559609045</v>
      </c>
      <c r="AH35" s="3">
        <f t="shared" si="16"/>
        <v>6.7158896458617459E-2</v>
      </c>
      <c r="AI35" s="3">
        <f t="shared" si="14"/>
        <v>0.13242130077828762</v>
      </c>
      <c r="AJ35" s="3">
        <f t="shared" si="14"/>
        <v>0.54598441794070929</v>
      </c>
      <c r="AK35" s="3">
        <f t="shared" si="14"/>
        <v>5.3315970981163079E-2</v>
      </c>
      <c r="AL35" s="3">
        <f t="shared" si="14"/>
        <v>1.632108243822405</v>
      </c>
      <c r="AM35" s="3">
        <f t="shared" si="14"/>
        <v>-7.4365060914485748E-2</v>
      </c>
      <c r="AN35" s="3">
        <f t="shared" si="14"/>
        <v>-9.4248003022684559E-2</v>
      </c>
      <c r="AO35" s="3">
        <f t="shared" si="14"/>
        <v>0.46301086850442391</v>
      </c>
      <c r="AP35" s="3">
        <f t="shared" si="14"/>
        <v>-3.5531605878027483</v>
      </c>
      <c r="AQ35" s="3">
        <f t="shared" si="14"/>
        <v>-9.1691734217019008</v>
      </c>
      <c r="AT35" s="6" t="b">
        <f t="shared" si="12"/>
        <v>1</v>
      </c>
      <c r="AU35" s="6" t="b">
        <f t="shared" si="12"/>
        <v>1</v>
      </c>
      <c r="AV35" s="6" t="b">
        <f t="shared" si="12"/>
        <v>1</v>
      </c>
      <c r="AW35" s="6" t="b">
        <f t="shared" si="12"/>
        <v>1</v>
      </c>
      <c r="AX35" s="6" t="b">
        <f t="shared" si="12"/>
        <v>1</v>
      </c>
      <c r="AY35" s="6" t="b">
        <f t="shared" si="12"/>
        <v>1</v>
      </c>
      <c r="AZ35" s="6" t="b">
        <f t="shared" si="12"/>
        <v>1</v>
      </c>
      <c r="BA35" s="6" t="b">
        <f t="shared" si="12"/>
        <v>1</v>
      </c>
      <c r="BB35" s="6" t="b">
        <f t="shared" si="12"/>
        <v>1</v>
      </c>
      <c r="BC35" s="6" t="b">
        <f t="shared" si="12"/>
        <v>1</v>
      </c>
      <c r="BD35" s="6" t="b">
        <f t="shared" si="12"/>
        <v>0</v>
      </c>
      <c r="BE35" s="6" t="b">
        <f t="shared" si="12"/>
        <v>0</v>
      </c>
    </row>
    <row r="36" spans="1:57" x14ac:dyDescent="0.25">
      <c r="A36">
        <v>27</v>
      </c>
      <c r="B36" s="6">
        <v>4.0333333333333332</v>
      </c>
      <c r="C36" s="6">
        <v>10.083333333333332</v>
      </c>
      <c r="D36" s="6">
        <v>13.816666666666666</v>
      </c>
      <c r="E36" s="6">
        <v>11.883333333333333</v>
      </c>
      <c r="F36" s="6">
        <v>6.75</v>
      </c>
      <c r="G36" s="6">
        <v>4.0333333333333332</v>
      </c>
      <c r="H36" s="6">
        <v>10.083333333333332</v>
      </c>
      <c r="I36" s="6">
        <v>13.816666666666666</v>
      </c>
      <c r="J36" s="6">
        <v>11.883333333333333</v>
      </c>
      <c r="K36" s="6">
        <v>6.75</v>
      </c>
      <c r="P36">
        <f t="shared" si="11"/>
        <v>27</v>
      </c>
      <c r="Q36" s="3">
        <f t="shared" si="15"/>
        <v>0.22414965195034989</v>
      </c>
      <c r="R36" s="3">
        <f t="shared" si="15"/>
        <v>0.38783120721002834</v>
      </c>
      <c r="S36" s="3">
        <f t="shared" si="15"/>
        <v>0.61689855679671823</v>
      </c>
      <c r="T36" s="3">
        <f t="shared" si="13"/>
        <v>0.63382497092504153</v>
      </c>
      <c r="U36" s="3">
        <f t="shared" si="13"/>
        <v>0.22896156651046751</v>
      </c>
      <c r="V36" s="3">
        <f t="shared" si="13"/>
        <v>6.4668967497367752E-2</v>
      </c>
      <c r="W36" s="3">
        <f t="shared" si="13"/>
        <v>0.23259807601081448</v>
      </c>
      <c r="X36" s="3">
        <f t="shared" si="13"/>
        <v>0.49213734955193045</v>
      </c>
      <c r="Y36" s="3">
        <f t="shared" si="13"/>
        <v>0.43361114823496522</v>
      </c>
      <c r="Z36" s="3">
        <f t="shared" si="13"/>
        <v>0.14582513652515405</v>
      </c>
      <c r="AA36" s="3" t="str">
        <f t="shared" si="13"/>
        <v>NA</v>
      </c>
      <c r="AB36" s="3" t="str">
        <f t="shared" si="13"/>
        <v>NA</v>
      </c>
      <c r="AF36" s="3">
        <f t="shared" si="16"/>
        <v>0.22414965195034989</v>
      </c>
      <c r="AG36" s="3">
        <f t="shared" si="16"/>
        <v>0.38783120721002834</v>
      </c>
      <c r="AH36" s="3">
        <f t="shared" si="16"/>
        <v>0.61689855679671823</v>
      </c>
      <c r="AI36" s="3">
        <f t="shared" si="14"/>
        <v>0.63382497092504153</v>
      </c>
      <c r="AJ36" s="3">
        <f t="shared" si="14"/>
        <v>0.22896156651046751</v>
      </c>
      <c r="AK36" s="3">
        <f t="shared" si="14"/>
        <v>6.4668967497367752E-2</v>
      </c>
      <c r="AL36" s="3">
        <f t="shared" si="14"/>
        <v>0.23259807601081448</v>
      </c>
      <c r="AM36" s="3">
        <f t="shared" si="14"/>
        <v>0.49213734955193045</v>
      </c>
      <c r="AN36" s="3">
        <f t="shared" si="14"/>
        <v>0.43361114823496522</v>
      </c>
      <c r="AO36" s="3">
        <f t="shared" si="14"/>
        <v>0.14582513652515405</v>
      </c>
      <c r="AP36" s="3">
        <f t="shared" si="14"/>
        <v>-3.5531605878027483</v>
      </c>
      <c r="AQ36" s="3">
        <f t="shared" si="14"/>
        <v>-9.1691734217019008</v>
      </c>
      <c r="AT36" s="6" t="b">
        <f t="shared" si="12"/>
        <v>1</v>
      </c>
      <c r="AU36" s="6" t="b">
        <f t="shared" si="12"/>
        <v>1</v>
      </c>
      <c r="AV36" s="6" t="b">
        <f t="shared" si="12"/>
        <v>1</v>
      </c>
      <c r="AW36" s="6" t="b">
        <f t="shared" si="12"/>
        <v>1</v>
      </c>
      <c r="AX36" s="6" t="b">
        <f t="shared" si="12"/>
        <v>1</v>
      </c>
      <c r="AY36" s="6" t="b">
        <f t="shared" si="12"/>
        <v>1</v>
      </c>
      <c r="AZ36" s="6" t="b">
        <f t="shared" si="12"/>
        <v>1</v>
      </c>
      <c r="BA36" s="6" t="b">
        <f t="shared" si="12"/>
        <v>1</v>
      </c>
      <c r="BB36" s="6" t="b">
        <f t="shared" si="12"/>
        <v>1</v>
      </c>
      <c r="BC36" s="6" t="b">
        <f t="shared" si="12"/>
        <v>1</v>
      </c>
      <c r="BD36" s="6" t="b">
        <f t="shared" si="12"/>
        <v>0</v>
      </c>
      <c r="BE36" s="6" t="b">
        <f t="shared" si="12"/>
        <v>0</v>
      </c>
    </row>
    <row r="37" spans="1:57" x14ac:dyDescent="0.25">
      <c r="A37">
        <v>28</v>
      </c>
      <c r="B37" s="6">
        <v>4.55</v>
      </c>
      <c r="C37" s="6">
        <v>9.7833333333333332</v>
      </c>
      <c r="D37" s="6">
        <v>12.05</v>
      </c>
      <c r="E37" s="6">
        <v>10.283333333333333</v>
      </c>
      <c r="F37" s="6">
        <v>5.4333333333333336</v>
      </c>
      <c r="G37" s="6">
        <v>4.55</v>
      </c>
      <c r="H37" s="6">
        <v>9.7833333333333332</v>
      </c>
      <c r="I37" s="6">
        <v>12.05</v>
      </c>
      <c r="J37" s="6">
        <v>10.283333333333333</v>
      </c>
      <c r="K37" s="6">
        <v>5.4333333333333336</v>
      </c>
      <c r="P37">
        <f t="shared" si="11"/>
        <v>28</v>
      </c>
      <c r="Q37" s="3">
        <f t="shared" si="15"/>
        <v>0.54736683584912815</v>
      </c>
      <c r="R37" s="3">
        <f t="shared" si="15"/>
        <v>0.20558791959540493</v>
      </c>
      <c r="S37" s="3">
        <f t="shared" si="15"/>
        <v>-0.46222003571881198</v>
      </c>
      <c r="T37" s="3">
        <f t="shared" si="13"/>
        <v>-0.63287903786675859</v>
      </c>
      <c r="U37" s="3">
        <f t="shared" si="13"/>
        <v>-0.77283064400909551</v>
      </c>
      <c r="V37" s="3">
        <f t="shared" si="13"/>
        <v>0.4166118594997138</v>
      </c>
      <c r="W37" s="3">
        <f t="shared" si="13"/>
        <v>4.0298968983268527E-2</v>
      </c>
      <c r="X37" s="3">
        <f t="shared" si="13"/>
        <v>-0.61988590062288551</v>
      </c>
      <c r="Y37" s="3">
        <f t="shared" si="13"/>
        <v>-0.89992776020541387</v>
      </c>
      <c r="Z37" s="3">
        <f t="shared" si="13"/>
        <v>-0.85648177652933788</v>
      </c>
      <c r="AA37" s="3" t="str">
        <f t="shared" si="13"/>
        <v>NA</v>
      </c>
      <c r="AB37" s="3" t="str">
        <f t="shared" si="13"/>
        <v>NA</v>
      </c>
      <c r="AF37" s="3">
        <f t="shared" si="16"/>
        <v>0.54736683584912815</v>
      </c>
      <c r="AG37" s="3">
        <f t="shared" si="16"/>
        <v>0.20558791959540493</v>
      </c>
      <c r="AH37" s="3">
        <f t="shared" si="16"/>
        <v>-0.46222003571881198</v>
      </c>
      <c r="AI37" s="3">
        <f t="shared" si="14"/>
        <v>-0.63287903786675859</v>
      </c>
      <c r="AJ37" s="3">
        <f t="shared" si="14"/>
        <v>-0.77283064400909551</v>
      </c>
      <c r="AK37" s="3">
        <f t="shared" si="14"/>
        <v>0.4166118594997138</v>
      </c>
      <c r="AL37" s="3">
        <f t="shared" si="14"/>
        <v>4.0298968983268527E-2</v>
      </c>
      <c r="AM37" s="3">
        <f t="shared" si="14"/>
        <v>-0.61988590062288551</v>
      </c>
      <c r="AN37" s="3">
        <f t="shared" si="14"/>
        <v>-0.89992776020541387</v>
      </c>
      <c r="AO37" s="3">
        <f t="shared" si="14"/>
        <v>-0.85648177652933788</v>
      </c>
      <c r="AP37" s="3">
        <f t="shared" si="14"/>
        <v>-3.5531605878027483</v>
      </c>
      <c r="AQ37" s="3">
        <f t="shared" si="14"/>
        <v>-9.1691734217019008</v>
      </c>
      <c r="AT37" s="6" t="b">
        <f t="shared" si="12"/>
        <v>1</v>
      </c>
      <c r="AU37" s="6" t="b">
        <f t="shared" si="12"/>
        <v>1</v>
      </c>
      <c r="AV37" s="6" t="b">
        <f t="shared" si="12"/>
        <v>1</v>
      </c>
      <c r="AW37" s="6" t="b">
        <f t="shared" si="12"/>
        <v>1</v>
      </c>
      <c r="AX37" s="6" t="b">
        <f t="shared" si="12"/>
        <v>1</v>
      </c>
      <c r="AY37" s="6" t="b">
        <f t="shared" si="12"/>
        <v>1</v>
      </c>
      <c r="AZ37" s="6" t="b">
        <f t="shared" si="12"/>
        <v>1</v>
      </c>
      <c r="BA37" s="6" t="b">
        <f t="shared" si="12"/>
        <v>1</v>
      </c>
      <c r="BB37" s="6" t="b">
        <f t="shared" si="12"/>
        <v>1</v>
      </c>
      <c r="BC37" s="6" t="b">
        <f t="shared" si="12"/>
        <v>1</v>
      </c>
      <c r="BD37" s="6" t="b">
        <f t="shared" si="12"/>
        <v>0</v>
      </c>
      <c r="BE37" s="6" t="b">
        <f t="shared" si="12"/>
        <v>0</v>
      </c>
    </row>
    <row r="38" spans="1:57" x14ac:dyDescent="0.25">
      <c r="A38">
        <v>29</v>
      </c>
      <c r="B38" s="6">
        <v>3.1</v>
      </c>
      <c r="C38" s="6">
        <v>8.3333333333333321</v>
      </c>
      <c r="D38" s="6">
        <v>12.4</v>
      </c>
      <c r="E38" s="6">
        <v>10.733333333333333</v>
      </c>
      <c r="F38" s="6">
        <v>5.2833333333333332</v>
      </c>
      <c r="G38" s="6">
        <v>3.1</v>
      </c>
      <c r="H38" s="6">
        <v>8.3333333333333321</v>
      </c>
      <c r="I38" s="6">
        <v>12.4</v>
      </c>
      <c r="J38" s="6">
        <v>10.733333333333333</v>
      </c>
      <c r="K38" s="6">
        <v>5.2833333333333332</v>
      </c>
      <c r="P38">
        <f t="shared" si="11"/>
        <v>29</v>
      </c>
      <c r="Q38" s="3">
        <f t="shared" si="15"/>
        <v>-0.35972655122163671</v>
      </c>
      <c r="R38" s="3">
        <f t="shared" si="15"/>
        <v>-0.6752546372086119</v>
      </c>
      <c r="S38" s="3">
        <f t="shared" si="15"/>
        <v>-0.24843239003177306</v>
      </c>
      <c r="T38" s="3">
        <f t="shared" si="13"/>
        <v>-0.27661853539406528</v>
      </c>
      <c r="U38" s="3">
        <f t="shared" si="13"/>
        <v>-0.88695887052398281</v>
      </c>
      <c r="V38" s="3">
        <f t="shared" si="13"/>
        <v>-0.57109883741009593</v>
      </c>
      <c r="W38" s="3">
        <f t="shared" si="13"/>
        <v>-0.88914671498320752</v>
      </c>
      <c r="X38" s="3">
        <f t="shared" si="13"/>
        <v>-0.39957940766372396</v>
      </c>
      <c r="Y38" s="3">
        <f t="shared" si="13"/>
        <v>-0.5248699422065578</v>
      </c>
      <c r="Z38" s="3">
        <f t="shared" si="13"/>
        <v>-0.97066864004187525</v>
      </c>
      <c r="AA38" s="3" t="str">
        <f t="shared" si="13"/>
        <v>NA</v>
      </c>
      <c r="AB38" s="3" t="str">
        <f t="shared" si="13"/>
        <v>NA</v>
      </c>
      <c r="AF38" s="3">
        <f t="shared" si="16"/>
        <v>-0.35972655122163671</v>
      </c>
      <c r="AG38" s="3">
        <f t="shared" si="16"/>
        <v>-0.6752546372086119</v>
      </c>
      <c r="AH38" s="3">
        <f t="shared" si="16"/>
        <v>-0.24843239003177306</v>
      </c>
      <c r="AI38" s="3">
        <f t="shared" si="14"/>
        <v>-0.27661853539406528</v>
      </c>
      <c r="AJ38" s="3">
        <f t="shared" si="14"/>
        <v>-0.88695887052398281</v>
      </c>
      <c r="AK38" s="3">
        <f t="shared" si="14"/>
        <v>-0.57109883741009593</v>
      </c>
      <c r="AL38" s="3">
        <f t="shared" si="14"/>
        <v>-0.88914671498320752</v>
      </c>
      <c r="AM38" s="3">
        <f t="shared" si="14"/>
        <v>-0.39957940766372396</v>
      </c>
      <c r="AN38" s="3">
        <f t="shared" si="14"/>
        <v>-0.5248699422065578</v>
      </c>
      <c r="AO38" s="3">
        <f t="shared" si="14"/>
        <v>-0.97066864004187525</v>
      </c>
      <c r="AP38" s="3">
        <f t="shared" si="14"/>
        <v>-3.5531605878027483</v>
      </c>
      <c r="AQ38" s="3">
        <f t="shared" si="14"/>
        <v>-9.1691734217019008</v>
      </c>
      <c r="AT38" s="6" t="b">
        <f t="shared" si="12"/>
        <v>1</v>
      </c>
      <c r="AU38" s="6" t="b">
        <f t="shared" si="12"/>
        <v>1</v>
      </c>
      <c r="AV38" s="6" t="b">
        <f t="shared" si="12"/>
        <v>1</v>
      </c>
      <c r="AW38" s="6" t="b">
        <f t="shared" si="12"/>
        <v>1</v>
      </c>
      <c r="AX38" s="6" t="b">
        <f t="shared" si="12"/>
        <v>1</v>
      </c>
      <c r="AY38" s="6" t="b">
        <f t="shared" si="12"/>
        <v>1</v>
      </c>
      <c r="AZ38" s="6" t="b">
        <f t="shared" si="12"/>
        <v>1</v>
      </c>
      <c r="BA38" s="6" t="b">
        <f t="shared" si="12"/>
        <v>1</v>
      </c>
      <c r="BB38" s="6" t="b">
        <f t="shared" si="12"/>
        <v>1</v>
      </c>
      <c r="BC38" s="6" t="b">
        <f t="shared" si="12"/>
        <v>1</v>
      </c>
      <c r="BD38" s="6" t="b">
        <f t="shared" si="12"/>
        <v>0</v>
      </c>
      <c r="BE38" s="6" t="b">
        <f t="shared" si="12"/>
        <v>0</v>
      </c>
    </row>
    <row r="39" spans="1:57" x14ac:dyDescent="0.25">
      <c r="A39">
        <v>30</v>
      </c>
      <c r="B39" s="6">
        <v>5.7833333333333332</v>
      </c>
      <c r="C39" s="6">
        <v>8.7333333333333325</v>
      </c>
      <c r="D39" s="6">
        <v>12.1</v>
      </c>
      <c r="E39" s="6">
        <v>11.55</v>
      </c>
      <c r="F39" s="6">
        <v>4.0833333333333339</v>
      </c>
      <c r="G39" s="6">
        <v>5.7833333333333332</v>
      </c>
      <c r="H39" s="6">
        <v>8.7333333333333325</v>
      </c>
      <c r="I39" s="6">
        <v>12.1</v>
      </c>
      <c r="J39" s="6">
        <v>11.55</v>
      </c>
      <c r="K39" s="6">
        <v>4.0833333333333339</v>
      </c>
      <c r="P39">
        <f t="shared" si="11"/>
        <v>30</v>
      </c>
      <c r="Q39" s="3">
        <f t="shared" si="15"/>
        <v>1.3189175328978249</v>
      </c>
      <c r="R39" s="3">
        <f t="shared" si="15"/>
        <v>-0.43226358705577961</v>
      </c>
      <c r="S39" s="3">
        <f t="shared" si="15"/>
        <v>-0.43167894347780705</v>
      </c>
      <c r="T39" s="3">
        <f t="shared" si="13"/>
        <v>0.36992830242675073</v>
      </c>
      <c r="U39" s="3">
        <f t="shared" si="13"/>
        <v>-1.7999846826430779</v>
      </c>
      <c r="V39" s="3">
        <f t="shared" si="13"/>
        <v>1.2567336016988626</v>
      </c>
      <c r="W39" s="3">
        <f t="shared" si="13"/>
        <v>-0.63274790561314509</v>
      </c>
      <c r="X39" s="3">
        <f t="shared" si="13"/>
        <v>-0.58841354448586303</v>
      </c>
      <c r="Y39" s="3">
        <f t="shared" si="13"/>
        <v>0.15579054230988718</v>
      </c>
      <c r="Z39" s="3">
        <f t="shared" si="13"/>
        <v>-1.8841635481421712</v>
      </c>
      <c r="AA39" s="3" t="str">
        <f t="shared" si="13"/>
        <v>NA</v>
      </c>
      <c r="AB39" s="3" t="str">
        <f t="shared" si="13"/>
        <v>NA</v>
      </c>
      <c r="AF39" s="3">
        <f t="shared" si="16"/>
        <v>1.3189175328978249</v>
      </c>
      <c r="AG39" s="3">
        <f t="shared" si="16"/>
        <v>-0.43226358705577961</v>
      </c>
      <c r="AH39" s="3">
        <f t="shared" si="16"/>
        <v>-0.43167894347780705</v>
      </c>
      <c r="AI39" s="3">
        <f t="shared" si="14"/>
        <v>0.36992830242675073</v>
      </c>
      <c r="AJ39" s="3">
        <f t="shared" si="14"/>
        <v>-1.7999846826430779</v>
      </c>
      <c r="AK39" s="3">
        <f t="shared" si="14"/>
        <v>1.2567336016988626</v>
      </c>
      <c r="AL39" s="3">
        <f t="shared" si="14"/>
        <v>-0.63274790561314509</v>
      </c>
      <c r="AM39" s="3">
        <f t="shared" si="14"/>
        <v>-0.58841354448586303</v>
      </c>
      <c r="AN39" s="3">
        <f t="shared" si="14"/>
        <v>0.15579054230988718</v>
      </c>
      <c r="AO39" s="3">
        <f t="shared" si="14"/>
        <v>-1.8841635481421712</v>
      </c>
      <c r="AP39" s="3">
        <f t="shared" si="14"/>
        <v>-3.5531605878027483</v>
      </c>
      <c r="AQ39" s="3">
        <f t="shared" si="14"/>
        <v>-9.1691734217019008</v>
      </c>
      <c r="AT39" s="6" t="b">
        <f t="shared" si="12"/>
        <v>1</v>
      </c>
      <c r="AU39" s="6" t="b">
        <f t="shared" si="12"/>
        <v>1</v>
      </c>
      <c r="AV39" s="6" t="b">
        <f t="shared" si="12"/>
        <v>1</v>
      </c>
      <c r="AW39" s="6" t="b">
        <f t="shared" si="12"/>
        <v>1</v>
      </c>
      <c r="AX39" s="6" t="b">
        <f t="shared" si="12"/>
        <v>1</v>
      </c>
      <c r="AY39" s="6" t="b">
        <f t="shared" si="12"/>
        <v>1</v>
      </c>
      <c r="AZ39" s="6" t="b">
        <f t="shared" si="12"/>
        <v>1</v>
      </c>
      <c r="BA39" s="6" t="b">
        <f t="shared" si="12"/>
        <v>1</v>
      </c>
      <c r="BB39" s="6" t="b">
        <f t="shared" si="12"/>
        <v>1</v>
      </c>
      <c r="BC39" s="6" t="b">
        <f t="shared" si="12"/>
        <v>1</v>
      </c>
      <c r="BD39" s="6" t="b">
        <f t="shared" si="12"/>
        <v>0</v>
      </c>
      <c r="BE39" s="6" t="b">
        <f t="shared" si="12"/>
        <v>0</v>
      </c>
    </row>
    <row r="40" spans="1:57" x14ac:dyDescent="0.25">
      <c r="A40">
        <v>31</v>
      </c>
      <c r="B40" s="6">
        <v>4.9333333333333336</v>
      </c>
      <c r="C40" s="6">
        <v>7.7666666666666675</v>
      </c>
      <c r="D40" s="6">
        <v>10.9</v>
      </c>
      <c r="E40" s="6">
        <v>9.3666666666666671</v>
      </c>
      <c r="F40" s="6">
        <v>7.4333333333333327</v>
      </c>
      <c r="G40" s="6">
        <v>4.9333333333333336</v>
      </c>
      <c r="H40" s="6">
        <v>7.7666666666666675</v>
      </c>
      <c r="I40" s="6">
        <v>10.9</v>
      </c>
      <c r="J40" s="6">
        <v>9.3666666666666671</v>
      </c>
      <c r="K40" s="6">
        <v>7.4333333333333327</v>
      </c>
      <c r="P40">
        <f t="shared" si="11"/>
        <v>31</v>
      </c>
      <c r="Q40" s="3">
        <f t="shared" si="15"/>
        <v>0.78717313358048013</v>
      </c>
      <c r="R40" s="3">
        <f t="shared" si="15"/>
        <v>-1.0194919582584561</v>
      </c>
      <c r="S40" s="3">
        <f t="shared" si="15"/>
        <v>-1.1646651572619406</v>
      </c>
      <c r="T40" s="3">
        <f t="shared" si="13"/>
        <v>-1.3585948762370603</v>
      </c>
      <c r="U40" s="3">
        <f t="shared" si="13"/>
        <v>0.7488790428560631</v>
      </c>
      <c r="V40" s="3">
        <f t="shared" si="13"/>
        <v>0.67773077937242243</v>
      </c>
      <c r="W40" s="3">
        <f t="shared" si="13"/>
        <v>-1.2523783615907942</v>
      </c>
      <c r="X40" s="3">
        <f t="shared" si="13"/>
        <v>-1.3437500917744172</v>
      </c>
      <c r="Y40" s="3">
        <f t="shared" si="13"/>
        <v>-1.6639344264993807</v>
      </c>
      <c r="Z40" s="3">
        <f t="shared" si="13"/>
        <v>0.66600973697115584</v>
      </c>
      <c r="AA40" s="3" t="str">
        <f t="shared" si="13"/>
        <v>NA</v>
      </c>
      <c r="AB40" s="3" t="str">
        <f t="shared" si="13"/>
        <v>NA</v>
      </c>
      <c r="AF40" s="3">
        <f t="shared" si="16"/>
        <v>0.78717313358048013</v>
      </c>
      <c r="AG40" s="3">
        <f t="shared" si="16"/>
        <v>-1.0194919582584561</v>
      </c>
      <c r="AH40" s="3">
        <f t="shared" si="16"/>
        <v>-1.1646651572619406</v>
      </c>
      <c r="AI40" s="3">
        <f t="shared" si="14"/>
        <v>-1.3585948762370603</v>
      </c>
      <c r="AJ40" s="3">
        <f t="shared" si="14"/>
        <v>0.7488790428560631</v>
      </c>
      <c r="AK40" s="3">
        <f t="shared" si="14"/>
        <v>0.67773077937242243</v>
      </c>
      <c r="AL40" s="3">
        <f t="shared" si="14"/>
        <v>-1.2523783615907942</v>
      </c>
      <c r="AM40" s="3">
        <f t="shared" si="14"/>
        <v>-1.3437500917744172</v>
      </c>
      <c r="AN40" s="3">
        <f t="shared" si="14"/>
        <v>-1.6639344264993807</v>
      </c>
      <c r="AO40" s="3">
        <f t="shared" si="14"/>
        <v>0.66600973697115584</v>
      </c>
      <c r="AP40" s="3">
        <f t="shared" si="14"/>
        <v>-3.5531605878027483</v>
      </c>
      <c r="AQ40" s="3">
        <f t="shared" si="14"/>
        <v>-9.1691734217019008</v>
      </c>
      <c r="AT40" s="6" t="b">
        <f t="shared" si="12"/>
        <v>1</v>
      </c>
      <c r="AU40" s="6" t="b">
        <f t="shared" si="12"/>
        <v>1</v>
      </c>
      <c r="AV40" s="6" t="b">
        <f t="shared" si="12"/>
        <v>1</v>
      </c>
      <c r="AW40" s="6" t="b">
        <f t="shared" si="12"/>
        <v>1</v>
      </c>
      <c r="AX40" s="6" t="b">
        <f t="shared" si="12"/>
        <v>1</v>
      </c>
      <c r="AY40" s="6" t="b">
        <f t="shared" si="12"/>
        <v>1</v>
      </c>
      <c r="AZ40" s="6" t="b">
        <f t="shared" si="12"/>
        <v>1</v>
      </c>
      <c r="BA40" s="6" t="b">
        <f t="shared" si="12"/>
        <v>1</v>
      </c>
      <c r="BB40" s="6" t="b">
        <f t="shared" si="12"/>
        <v>1</v>
      </c>
      <c r="BC40" s="6" t="b">
        <f t="shared" si="12"/>
        <v>1</v>
      </c>
      <c r="BD40" s="6" t="b">
        <f t="shared" si="12"/>
        <v>0</v>
      </c>
      <c r="BE40" s="6" t="b">
        <f t="shared" si="12"/>
        <v>0</v>
      </c>
    </row>
    <row r="41" spans="1:57" x14ac:dyDescent="0.25">
      <c r="A41">
        <v>32</v>
      </c>
      <c r="B41" s="6">
        <v>3.8666666666666663</v>
      </c>
      <c r="C41" s="6">
        <v>11.633333333333333</v>
      </c>
      <c r="D41" s="6">
        <v>14.366666666666665</v>
      </c>
      <c r="E41" s="6">
        <v>11.7</v>
      </c>
      <c r="F41" s="6">
        <v>8.6833333333333336</v>
      </c>
      <c r="G41" s="6">
        <v>3.8666666666666663</v>
      </c>
      <c r="H41" s="6">
        <v>11.633333333333333</v>
      </c>
      <c r="I41" s="6">
        <v>14.366666666666665</v>
      </c>
      <c r="J41" s="6">
        <v>11.7</v>
      </c>
      <c r="K41" s="6">
        <v>8.6833333333333336</v>
      </c>
      <c r="P41">
        <f t="shared" si="11"/>
        <v>32</v>
      </c>
      <c r="Q41" s="3">
        <f t="shared" si="15"/>
        <v>0.11988604424106636</v>
      </c>
      <c r="R41" s="3">
        <f t="shared" si="15"/>
        <v>1.3294215265522529</v>
      </c>
      <c r="S41" s="3">
        <f t="shared" si="15"/>
        <v>0.95285057144777907</v>
      </c>
      <c r="T41" s="3">
        <f t="shared" si="13"/>
        <v>0.48868180325098093</v>
      </c>
      <c r="U41" s="3">
        <f t="shared" si="13"/>
        <v>1.6999475971467883</v>
      </c>
      <c r="V41" s="3">
        <f t="shared" si="13"/>
        <v>-4.8860997664679572E-2</v>
      </c>
      <c r="W41" s="3">
        <f t="shared" si="13"/>
        <v>1.2261434623198058</v>
      </c>
      <c r="X41" s="3">
        <f t="shared" si="13"/>
        <v>0.83833326705918398</v>
      </c>
      <c r="Y41" s="3">
        <f t="shared" si="13"/>
        <v>0.28080981497617158</v>
      </c>
      <c r="Z41" s="3">
        <f t="shared" si="13"/>
        <v>1.6175669329089655</v>
      </c>
      <c r="AA41" s="3" t="str">
        <f t="shared" si="13"/>
        <v>NA</v>
      </c>
      <c r="AB41" s="3" t="str">
        <f t="shared" si="13"/>
        <v>NA</v>
      </c>
      <c r="AF41" s="3">
        <f t="shared" si="16"/>
        <v>0.11988604424106636</v>
      </c>
      <c r="AG41" s="3">
        <f t="shared" si="16"/>
        <v>1.3294215265522529</v>
      </c>
      <c r="AH41" s="3">
        <f t="shared" si="16"/>
        <v>0.95285057144777907</v>
      </c>
      <c r="AI41" s="3">
        <f t="shared" si="14"/>
        <v>0.48868180325098093</v>
      </c>
      <c r="AJ41" s="3">
        <f t="shared" si="14"/>
        <v>1.6999475971467883</v>
      </c>
      <c r="AK41" s="3">
        <f t="shared" si="14"/>
        <v>-4.8860997664679572E-2</v>
      </c>
      <c r="AL41" s="3">
        <f t="shared" si="14"/>
        <v>1.2261434623198058</v>
      </c>
      <c r="AM41" s="3">
        <f t="shared" si="14"/>
        <v>0.83833326705918398</v>
      </c>
      <c r="AN41" s="3">
        <f t="shared" si="14"/>
        <v>0.28080981497617158</v>
      </c>
      <c r="AO41" s="3">
        <f t="shared" si="14"/>
        <v>1.6175669329089655</v>
      </c>
      <c r="AP41" s="3">
        <f t="shared" si="14"/>
        <v>-3.5531605878027483</v>
      </c>
      <c r="AQ41" s="3">
        <f t="shared" si="14"/>
        <v>-9.1691734217019008</v>
      </c>
      <c r="AT41" s="6" t="b">
        <f t="shared" si="12"/>
        <v>1</v>
      </c>
      <c r="AU41" s="6" t="b">
        <f t="shared" si="12"/>
        <v>1</v>
      </c>
      <c r="AV41" s="6" t="b">
        <f t="shared" si="12"/>
        <v>1</v>
      </c>
      <c r="AW41" s="6" t="b">
        <f t="shared" si="12"/>
        <v>1</v>
      </c>
      <c r="AX41" s="6" t="b">
        <f t="shared" si="12"/>
        <v>1</v>
      </c>
      <c r="AY41" s="6" t="b">
        <f t="shared" si="12"/>
        <v>1</v>
      </c>
      <c r="AZ41" s="6" t="b">
        <f t="shared" si="12"/>
        <v>1</v>
      </c>
      <c r="BA41" s="6" t="b">
        <f t="shared" si="12"/>
        <v>1</v>
      </c>
      <c r="BB41" s="6" t="b">
        <f t="shared" si="12"/>
        <v>1</v>
      </c>
      <c r="BC41" s="6" t="b">
        <f t="shared" si="12"/>
        <v>1</v>
      </c>
      <c r="BD41" s="6" t="b">
        <f t="shared" si="12"/>
        <v>0</v>
      </c>
      <c r="BE41" s="6" t="b">
        <f t="shared" si="12"/>
        <v>0</v>
      </c>
    </row>
    <row r="42" spans="1:57" x14ac:dyDescent="0.25">
      <c r="A42">
        <v>33</v>
      </c>
      <c r="B42" s="6">
        <v>3.9833333333333334</v>
      </c>
      <c r="C42" s="6">
        <v>10.983333333333333</v>
      </c>
      <c r="D42" s="6">
        <v>16.016666666666666</v>
      </c>
      <c r="E42" s="6">
        <v>10.283333333333333</v>
      </c>
      <c r="F42" s="6">
        <v>4.25</v>
      </c>
      <c r="G42" s="6">
        <v>3.9833333333333334</v>
      </c>
      <c r="H42" s="6">
        <v>10.983333333333333</v>
      </c>
      <c r="I42" s="6">
        <v>16.016666666666666</v>
      </c>
      <c r="J42" s="6">
        <v>10.283333333333333</v>
      </c>
      <c r="K42" s="6">
        <v>4.25</v>
      </c>
      <c r="P42">
        <f t="shared" si="11"/>
        <v>33</v>
      </c>
      <c r="Q42" s="3">
        <f t="shared" si="15"/>
        <v>0.19287056963756499</v>
      </c>
      <c r="R42" s="3">
        <f t="shared" si="15"/>
        <v>0.93456107005390066</v>
      </c>
      <c r="S42" s="3">
        <f t="shared" si="15"/>
        <v>1.9607066154009638</v>
      </c>
      <c r="T42" s="3">
        <f t="shared" si="13"/>
        <v>-0.63287903786675859</v>
      </c>
      <c r="U42" s="3">
        <f t="shared" si="13"/>
        <v>-1.6731755420709817</v>
      </c>
      <c r="V42" s="3">
        <f t="shared" si="13"/>
        <v>3.0609977948753732E-2</v>
      </c>
      <c r="W42" s="3">
        <f t="shared" si="13"/>
        <v>0.80949539709345453</v>
      </c>
      <c r="X42" s="3">
        <f t="shared" si="13"/>
        <v>1.8769210195809467</v>
      </c>
      <c r="Y42" s="3">
        <f t="shared" si="13"/>
        <v>-0.89992776020541387</v>
      </c>
      <c r="Z42" s="3">
        <f t="shared" si="13"/>
        <v>-1.7572892553504638</v>
      </c>
      <c r="AA42" s="3" t="str">
        <f t="shared" si="13"/>
        <v>NA</v>
      </c>
      <c r="AB42" s="3" t="str">
        <f t="shared" si="13"/>
        <v>NA</v>
      </c>
      <c r="AF42" s="3">
        <f t="shared" si="16"/>
        <v>0.19287056963756499</v>
      </c>
      <c r="AG42" s="3">
        <f t="shared" si="16"/>
        <v>0.93456107005390066</v>
      </c>
      <c r="AH42" s="3">
        <f t="shared" si="16"/>
        <v>1.9607066154009638</v>
      </c>
      <c r="AI42" s="3">
        <f t="shared" si="14"/>
        <v>-0.63287903786675859</v>
      </c>
      <c r="AJ42" s="3">
        <f t="shared" si="14"/>
        <v>-1.6731755420709817</v>
      </c>
      <c r="AK42" s="3">
        <f t="shared" si="14"/>
        <v>3.0609977948753732E-2</v>
      </c>
      <c r="AL42" s="3">
        <f t="shared" si="14"/>
        <v>0.80949539709345453</v>
      </c>
      <c r="AM42" s="3">
        <f t="shared" si="14"/>
        <v>1.8769210195809467</v>
      </c>
      <c r="AN42" s="3">
        <f t="shared" si="14"/>
        <v>-0.89992776020541387</v>
      </c>
      <c r="AO42" s="3">
        <f t="shared" si="14"/>
        <v>-1.7572892553504638</v>
      </c>
      <c r="AP42" s="3">
        <f t="shared" si="14"/>
        <v>-3.5531605878027483</v>
      </c>
      <c r="AQ42" s="3">
        <f t="shared" si="14"/>
        <v>-9.1691734217019008</v>
      </c>
      <c r="AT42" s="6" t="b">
        <f t="shared" si="12"/>
        <v>1</v>
      </c>
      <c r="AU42" s="6" t="b">
        <f t="shared" si="12"/>
        <v>1</v>
      </c>
      <c r="AV42" s="6" t="b">
        <f t="shared" si="12"/>
        <v>1</v>
      </c>
      <c r="AW42" s="6" t="b">
        <f t="shared" si="12"/>
        <v>1</v>
      </c>
      <c r="AX42" s="6" t="b">
        <f t="shared" si="12"/>
        <v>1</v>
      </c>
      <c r="AY42" s="6" t="b">
        <f t="shared" si="12"/>
        <v>1</v>
      </c>
      <c r="AZ42" s="6" t="b">
        <f t="shared" si="12"/>
        <v>1</v>
      </c>
      <c r="BA42" s="6" t="b">
        <f t="shared" si="12"/>
        <v>1</v>
      </c>
      <c r="BB42" s="6" t="b">
        <f t="shared" si="12"/>
        <v>1</v>
      </c>
      <c r="BC42" s="6" t="b">
        <f t="shared" si="12"/>
        <v>1</v>
      </c>
      <c r="BD42" s="6" t="b">
        <f t="shared" si="12"/>
        <v>0</v>
      </c>
      <c r="BE42" s="6" t="b">
        <f t="shared" si="12"/>
        <v>0</v>
      </c>
    </row>
    <row r="43" spans="1:57" x14ac:dyDescent="0.25">
      <c r="A43">
        <v>34</v>
      </c>
      <c r="B43" s="6">
        <v>3.65</v>
      </c>
      <c r="C43" s="6">
        <v>12.783333333333333</v>
      </c>
      <c r="D43" s="6">
        <v>15.916666666666666</v>
      </c>
      <c r="E43" s="6">
        <v>12.733333333333333</v>
      </c>
      <c r="F43" s="6">
        <v>6.5166666666666675</v>
      </c>
      <c r="G43" s="6">
        <v>3.65</v>
      </c>
      <c r="H43" s="6">
        <v>12.783333333333333</v>
      </c>
      <c r="I43" s="6">
        <v>15.916666666666666</v>
      </c>
      <c r="J43" s="6">
        <v>12.733333333333333</v>
      </c>
      <c r="K43" s="6">
        <v>6.5166666666666675</v>
      </c>
      <c r="P43">
        <f t="shared" si="11"/>
        <v>34</v>
      </c>
      <c r="Q43" s="3">
        <f t="shared" si="15"/>
        <v>-1.5656645781001784E-2</v>
      </c>
      <c r="R43" s="3">
        <f t="shared" si="15"/>
        <v>2.0280207957416452</v>
      </c>
      <c r="S43" s="3">
        <f t="shared" si="15"/>
        <v>1.8996244309189527</v>
      </c>
      <c r="T43" s="3">
        <f t="shared" si="13"/>
        <v>1.3067614755956853</v>
      </c>
      <c r="U43" s="3">
        <f t="shared" si="13"/>
        <v>5.1428769709532876E-2</v>
      </c>
      <c r="V43" s="3">
        <f t="shared" si="13"/>
        <v>-0.1964499523753406</v>
      </c>
      <c r="W43" s="3">
        <f t="shared" si="13"/>
        <v>1.9632900392587347</v>
      </c>
      <c r="X43" s="3">
        <f t="shared" si="13"/>
        <v>1.8139763073069008</v>
      </c>
      <c r="Y43" s="3">
        <f t="shared" si="13"/>
        <v>1.1420536933439165</v>
      </c>
      <c r="Z43" s="3">
        <f t="shared" si="13"/>
        <v>-3.1798873383236316E-2</v>
      </c>
      <c r="AA43" s="3" t="str">
        <f t="shared" si="13"/>
        <v>NA</v>
      </c>
      <c r="AB43" s="3" t="str">
        <f t="shared" si="13"/>
        <v>NA</v>
      </c>
      <c r="AF43" s="3">
        <f t="shared" si="16"/>
        <v>-1.5656645781001784E-2</v>
      </c>
      <c r="AG43" s="3">
        <f t="shared" si="16"/>
        <v>2.0280207957416452</v>
      </c>
      <c r="AH43" s="3">
        <f t="shared" si="16"/>
        <v>1.8996244309189527</v>
      </c>
      <c r="AI43" s="3">
        <f t="shared" si="14"/>
        <v>1.3067614755956853</v>
      </c>
      <c r="AJ43" s="3">
        <f t="shared" si="14"/>
        <v>5.1428769709532876E-2</v>
      </c>
      <c r="AK43" s="3">
        <f t="shared" si="14"/>
        <v>-0.1964499523753406</v>
      </c>
      <c r="AL43" s="3">
        <f t="shared" si="14"/>
        <v>1.9632900392587347</v>
      </c>
      <c r="AM43" s="3">
        <f t="shared" si="14"/>
        <v>1.8139763073069008</v>
      </c>
      <c r="AN43" s="3">
        <f t="shared" si="14"/>
        <v>1.1420536933439165</v>
      </c>
      <c r="AO43" s="3">
        <f t="shared" si="14"/>
        <v>-3.1798873383236316E-2</v>
      </c>
      <c r="AP43" s="3">
        <f t="shared" si="14"/>
        <v>-3.5531605878027483</v>
      </c>
      <c r="AQ43" s="3">
        <f t="shared" si="14"/>
        <v>-9.1691734217019008</v>
      </c>
      <c r="AT43" s="6" t="b">
        <f t="shared" si="12"/>
        <v>1</v>
      </c>
      <c r="AU43" s="6" t="b">
        <f t="shared" si="12"/>
        <v>1</v>
      </c>
      <c r="AV43" s="6" t="b">
        <f t="shared" si="12"/>
        <v>1</v>
      </c>
      <c r="AW43" s="6" t="b">
        <f t="shared" si="12"/>
        <v>1</v>
      </c>
      <c r="AX43" s="6" t="b">
        <f t="shared" si="12"/>
        <v>1</v>
      </c>
      <c r="AY43" s="6" t="b">
        <f t="shared" si="12"/>
        <v>1</v>
      </c>
      <c r="AZ43" s="6" t="b">
        <f t="shared" si="12"/>
        <v>1</v>
      </c>
      <c r="BA43" s="6" t="b">
        <f t="shared" si="12"/>
        <v>1</v>
      </c>
      <c r="BB43" s="6" t="b">
        <f t="shared" si="12"/>
        <v>1</v>
      </c>
      <c r="BC43" s="6" t="b">
        <f t="shared" si="12"/>
        <v>1</v>
      </c>
      <c r="BD43" s="6" t="b">
        <f t="shared" si="12"/>
        <v>0</v>
      </c>
      <c r="BE43" s="6" t="b">
        <f t="shared" si="12"/>
        <v>0</v>
      </c>
    </row>
    <row r="44" spans="1:57" x14ac:dyDescent="0.25">
      <c r="A44">
        <v>35</v>
      </c>
      <c r="B44" s="6">
        <v>3.05</v>
      </c>
      <c r="C44" s="6">
        <v>9.3166666666666664</v>
      </c>
      <c r="D44" s="6">
        <v>11.666666666666668</v>
      </c>
      <c r="E44" s="6">
        <v>11.183333333333334</v>
      </c>
      <c r="F44" s="6">
        <v>5.65</v>
      </c>
      <c r="G44" s="6">
        <v>3.05</v>
      </c>
      <c r="H44" s="6">
        <v>9.3166666666666664</v>
      </c>
      <c r="I44" s="6">
        <v>11.666666666666668</v>
      </c>
      <c r="J44" s="6">
        <v>11.183333333333334</v>
      </c>
      <c r="K44" s="6">
        <v>5.65</v>
      </c>
      <c r="P44">
        <f t="shared" si="11"/>
        <v>35</v>
      </c>
      <c r="Q44" s="3">
        <f t="shared" si="15"/>
        <v>-0.39100563353442186</v>
      </c>
      <c r="R44" s="3">
        <f t="shared" si="15"/>
        <v>-7.790163891623253E-2</v>
      </c>
      <c r="S44" s="3">
        <f t="shared" si="15"/>
        <v>-0.69636840956652124</v>
      </c>
      <c r="T44" s="3">
        <f t="shared" si="13"/>
        <v>7.9641967078629444E-2</v>
      </c>
      <c r="U44" s="3">
        <f t="shared" si="13"/>
        <v>-0.60797876126536987</v>
      </c>
      <c r="V44" s="3">
        <f t="shared" si="13"/>
        <v>-0.60515782695871034</v>
      </c>
      <c r="W44" s="3">
        <f t="shared" si="13"/>
        <v>-0.25883297528180405</v>
      </c>
      <c r="X44" s="3">
        <f t="shared" si="13"/>
        <v>-0.86117396434006233</v>
      </c>
      <c r="Y44" s="3">
        <f t="shared" si="13"/>
        <v>-0.14981212420770018</v>
      </c>
      <c r="Z44" s="3">
        <f t="shared" si="13"/>
        <v>-0.69154519590011754</v>
      </c>
      <c r="AA44" s="3" t="str">
        <f t="shared" si="13"/>
        <v>NA</v>
      </c>
      <c r="AB44" s="3" t="str">
        <f t="shared" si="13"/>
        <v>NA</v>
      </c>
      <c r="AF44" s="3">
        <f t="shared" si="16"/>
        <v>-0.39100563353442186</v>
      </c>
      <c r="AG44" s="3">
        <f t="shared" si="16"/>
        <v>-7.790163891623253E-2</v>
      </c>
      <c r="AH44" s="3">
        <f t="shared" si="16"/>
        <v>-0.69636840956652124</v>
      </c>
      <c r="AI44" s="3">
        <f t="shared" si="14"/>
        <v>7.9641967078629444E-2</v>
      </c>
      <c r="AJ44" s="3">
        <f t="shared" si="14"/>
        <v>-0.60797876126536987</v>
      </c>
      <c r="AK44" s="3">
        <f t="shared" si="14"/>
        <v>-0.60515782695871034</v>
      </c>
      <c r="AL44" s="3">
        <f t="shared" si="14"/>
        <v>-0.25883297528180405</v>
      </c>
      <c r="AM44" s="3">
        <f t="shared" si="14"/>
        <v>-0.86117396434006233</v>
      </c>
      <c r="AN44" s="3">
        <f t="shared" si="14"/>
        <v>-0.14981212420770018</v>
      </c>
      <c r="AO44" s="3">
        <f t="shared" si="14"/>
        <v>-0.69154519590011754</v>
      </c>
      <c r="AP44" s="3">
        <f t="shared" si="14"/>
        <v>-3.5531605878027483</v>
      </c>
      <c r="AQ44" s="3">
        <f t="shared" si="14"/>
        <v>-9.1691734217019008</v>
      </c>
      <c r="AT44" s="6" t="b">
        <f t="shared" si="12"/>
        <v>1</v>
      </c>
      <c r="AU44" s="6" t="b">
        <f t="shared" si="12"/>
        <v>1</v>
      </c>
      <c r="AV44" s="6" t="b">
        <f t="shared" si="12"/>
        <v>1</v>
      </c>
      <c r="AW44" s="6" t="b">
        <f t="shared" si="12"/>
        <v>1</v>
      </c>
      <c r="AX44" s="6" t="b">
        <f t="shared" si="12"/>
        <v>1</v>
      </c>
      <c r="AY44" s="6" t="b">
        <f t="shared" si="12"/>
        <v>1</v>
      </c>
      <c r="AZ44" s="6" t="b">
        <f t="shared" si="12"/>
        <v>1</v>
      </c>
      <c r="BA44" s="6" t="b">
        <f t="shared" si="12"/>
        <v>1</v>
      </c>
      <c r="BB44" s="6" t="b">
        <f t="shared" si="12"/>
        <v>1</v>
      </c>
      <c r="BC44" s="6" t="b">
        <f t="shared" si="12"/>
        <v>1</v>
      </c>
      <c r="BD44" s="6" t="b">
        <f t="shared" si="12"/>
        <v>0</v>
      </c>
      <c r="BE44" s="6" t="b">
        <f t="shared" si="12"/>
        <v>0</v>
      </c>
    </row>
    <row r="45" spans="1:57" x14ac:dyDescent="0.25">
      <c r="A45">
        <v>36</v>
      </c>
      <c r="B45" s="6">
        <v>4.2166666666666668</v>
      </c>
      <c r="C45" s="6">
        <v>11.95</v>
      </c>
      <c r="D45" s="6">
        <v>14.016666666666666</v>
      </c>
      <c r="E45" s="6">
        <v>12.4</v>
      </c>
      <c r="F45" s="6">
        <v>6.8</v>
      </c>
      <c r="G45" s="6">
        <v>4.2166666666666668</v>
      </c>
      <c r="H45" s="6">
        <v>11.95</v>
      </c>
      <c r="I45" s="6">
        <v>14.016666666666666</v>
      </c>
      <c r="J45" s="6">
        <v>12.4</v>
      </c>
      <c r="K45" s="6">
        <v>6.8</v>
      </c>
      <c r="P45">
        <f t="shared" si="11"/>
        <v>36</v>
      </c>
      <c r="Q45" s="3">
        <f t="shared" si="15"/>
        <v>0.33883962043056171</v>
      </c>
      <c r="R45" s="3">
        <f t="shared" si="15"/>
        <v>1.5217894412565782</v>
      </c>
      <c r="S45" s="3">
        <f t="shared" si="15"/>
        <v>0.73906292576074017</v>
      </c>
      <c r="T45" s="3">
        <f t="shared" si="13"/>
        <v>1.0428648070973945</v>
      </c>
      <c r="U45" s="3">
        <f t="shared" si="13"/>
        <v>0.26700430868209635</v>
      </c>
      <c r="V45" s="3">
        <f t="shared" si="13"/>
        <v>0.18955192917561975</v>
      </c>
      <c r="W45" s="3">
        <f t="shared" si="13"/>
        <v>1.4291258530711048</v>
      </c>
      <c r="X45" s="3">
        <f t="shared" si="13"/>
        <v>0.61802677410002238</v>
      </c>
      <c r="Y45" s="3">
        <f t="shared" si="13"/>
        <v>0.86423308741883842</v>
      </c>
      <c r="Z45" s="3">
        <f t="shared" si="13"/>
        <v>0.18388742436266628</v>
      </c>
      <c r="AA45" s="3" t="str">
        <f t="shared" si="13"/>
        <v>NA</v>
      </c>
      <c r="AB45" s="3" t="str">
        <f t="shared" si="13"/>
        <v>NA</v>
      </c>
      <c r="AF45" s="3">
        <f t="shared" si="16"/>
        <v>0.33883962043056171</v>
      </c>
      <c r="AG45" s="3">
        <f t="shared" si="16"/>
        <v>1.5217894412565782</v>
      </c>
      <c r="AH45" s="3">
        <f t="shared" si="16"/>
        <v>0.73906292576074017</v>
      </c>
      <c r="AI45" s="3">
        <f t="shared" si="14"/>
        <v>1.0428648070973945</v>
      </c>
      <c r="AJ45" s="3">
        <f t="shared" si="14"/>
        <v>0.26700430868209635</v>
      </c>
      <c r="AK45" s="3">
        <f t="shared" si="14"/>
        <v>0.18955192917561975</v>
      </c>
      <c r="AL45" s="3">
        <f t="shared" si="14"/>
        <v>1.4291258530711048</v>
      </c>
      <c r="AM45" s="3">
        <f t="shared" si="14"/>
        <v>0.61802677410002238</v>
      </c>
      <c r="AN45" s="3">
        <f t="shared" si="14"/>
        <v>0.86423308741883842</v>
      </c>
      <c r="AO45" s="3">
        <f t="shared" si="14"/>
        <v>0.18388742436266628</v>
      </c>
      <c r="AP45" s="3">
        <f t="shared" si="14"/>
        <v>-3.5531605878027483</v>
      </c>
      <c r="AQ45" s="3">
        <f t="shared" si="14"/>
        <v>-9.1691734217019008</v>
      </c>
      <c r="AT45" s="6" t="b">
        <f t="shared" si="12"/>
        <v>1</v>
      </c>
      <c r="AU45" s="6" t="b">
        <f t="shared" si="12"/>
        <v>1</v>
      </c>
      <c r="AV45" s="6" t="b">
        <f t="shared" si="12"/>
        <v>1</v>
      </c>
      <c r="AW45" s="6" t="b">
        <f t="shared" si="12"/>
        <v>1</v>
      </c>
      <c r="AX45" s="6" t="b">
        <f t="shared" si="12"/>
        <v>1</v>
      </c>
      <c r="AY45" s="6" t="b">
        <f t="shared" si="12"/>
        <v>1</v>
      </c>
      <c r="AZ45" s="6" t="b">
        <f t="shared" si="12"/>
        <v>1</v>
      </c>
      <c r="BA45" s="6" t="b">
        <f t="shared" si="12"/>
        <v>1</v>
      </c>
      <c r="BB45" s="6" t="b">
        <f t="shared" si="12"/>
        <v>1</v>
      </c>
      <c r="BC45" s="6" t="b">
        <f t="shared" si="12"/>
        <v>1</v>
      </c>
      <c r="BD45" s="6" t="b">
        <f t="shared" si="12"/>
        <v>0</v>
      </c>
      <c r="BE45" s="6" t="b">
        <f t="shared" si="12"/>
        <v>0</v>
      </c>
    </row>
    <row r="46" spans="1:57" x14ac:dyDescent="0.25">
      <c r="A46">
        <v>37</v>
      </c>
      <c r="B46" s="6">
        <v>2.3166666666666669</v>
      </c>
      <c r="C46" s="6">
        <v>9.3333333333333321</v>
      </c>
      <c r="D46" s="6">
        <v>12.633333333333333</v>
      </c>
      <c r="E46" s="6">
        <v>12.283333333333333</v>
      </c>
      <c r="F46" s="6">
        <v>6.15</v>
      </c>
      <c r="G46" s="6">
        <v>2.3166666666666669</v>
      </c>
      <c r="H46" s="6">
        <v>9.3333333333333321</v>
      </c>
      <c r="I46" s="6">
        <v>12.633333333333333</v>
      </c>
      <c r="J46" s="6">
        <v>12.283333333333333</v>
      </c>
      <c r="K46" s="6">
        <v>6.15</v>
      </c>
      <c r="P46">
        <f t="shared" si="11"/>
        <v>37</v>
      </c>
      <c r="Q46" s="3">
        <f t="shared" si="15"/>
        <v>-0.84976550745526835</v>
      </c>
      <c r="R46" s="3">
        <f t="shared" si="15"/>
        <v>-6.7777011826531772E-2</v>
      </c>
      <c r="S46" s="3">
        <f t="shared" si="15"/>
        <v>-0.10590729290708081</v>
      </c>
      <c r="T46" s="3">
        <f t="shared" si="13"/>
        <v>0.95050097312299198</v>
      </c>
      <c r="U46" s="3">
        <f t="shared" si="13"/>
        <v>-0.22755133954908002</v>
      </c>
      <c r="V46" s="3">
        <f t="shared" si="13"/>
        <v>-1.1046896736717173</v>
      </c>
      <c r="W46" s="3">
        <f t="shared" si="13"/>
        <v>-0.24814969155805208</v>
      </c>
      <c r="X46" s="3">
        <f t="shared" si="13"/>
        <v>-0.25270841235761665</v>
      </c>
      <c r="Y46" s="3">
        <f t="shared" si="13"/>
        <v>0.76699587534506042</v>
      </c>
      <c r="Z46" s="3">
        <f t="shared" si="13"/>
        <v>-0.31092231752499394</v>
      </c>
      <c r="AA46" s="3" t="str">
        <f t="shared" si="13"/>
        <v>NA</v>
      </c>
      <c r="AB46" s="3" t="str">
        <f t="shared" si="13"/>
        <v>NA</v>
      </c>
      <c r="AF46" s="3">
        <f t="shared" si="16"/>
        <v>-0.84976550745526835</v>
      </c>
      <c r="AG46" s="3">
        <f t="shared" si="16"/>
        <v>-6.7777011826531772E-2</v>
      </c>
      <c r="AH46" s="3">
        <f t="shared" si="16"/>
        <v>-0.10590729290708081</v>
      </c>
      <c r="AI46" s="3">
        <f t="shared" si="14"/>
        <v>0.95050097312299198</v>
      </c>
      <c r="AJ46" s="3">
        <f t="shared" si="14"/>
        <v>-0.22755133954908002</v>
      </c>
      <c r="AK46" s="3">
        <f t="shared" si="14"/>
        <v>-1.1046896736717173</v>
      </c>
      <c r="AL46" s="3">
        <f t="shared" si="14"/>
        <v>-0.24814969155805208</v>
      </c>
      <c r="AM46" s="3">
        <f t="shared" si="14"/>
        <v>-0.25270841235761665</v>
      </c>
      <c r="AN46" s="3">
        <f t="shared" si="14"/>
        <v>0.76699587534506042</v>
      </c>
      <c r="AO46" s="3">
        <f t="shared" si="14"/>
        <v>-0.31092231752499394</v>
      </c>
      <c r="AP46" s="3">
        <f t="shared" si="14"/>
        <v>-3.5531605878027483</v>
      </c>
      <c r="AQ46" s="3">
        <f t="shared" si="14"/>
        <v>-9.1691734217019008</v>
      </c>
      <c r="AT46" s="6" t="b">
        <f t="shared" si="12"/>
        <v>1</v>
      </c>
      <c r="AU46" s="6" t="b">
        <f t="shared" si="12"/>
        <v>1</v>
      </c>
      <c r="AV46" s="6" t="b">
        <f t="shared" si="12"/>
        <v>1</v>
      </c>
      <c r="AW46" s="6" t="b">
        <f t="shared" si="12"/>
        <v>1</v>
      </c>
      <c r="AX46" s="6" t="b">
        <f t="shared" si="12"/>
        <v>1</v>
      </c>
      <c r="AY46" s="6" t="b">
        <f t="shared" si="12"/>
        <v>1</v>
      </c>
      <c r="AZ46" s="6" t="b">
        <f t="shared" si="12"/>
        <v>1</v>
      </c>
      <c r="BA46" s="6" t="b">
        <f t="shared" si="12"/>
        <v>1</v>
      </c>
      <c r="BB46" s="6" t="b">
        <f t="shared" si="12"/>
        <v>1</v>
      </c>
      <c r="BC46" s="6" t="b">
        <f t="shared" si="12"/>
        <v>1</v>
      </c>
      <c r="BD46" s="6" t="b">
        <f t="shared" si="12"/>
        <v>0</v>
      </c>
      <c r="BE46" s="6" t="b">
        <f t="shared" si="12"/>
        <v>0</v>
      </c>
    </row>
    <row r="47" spans="1:57" x14ac:dyDescent="0.25">
      <c r="A47">
        <v>38</v>
      </c>
      <c r="B47" s="6">
        <v>1.1666666666666665</v>
      </c>
      <c r="C47" s="6">
        <v>8.9833333333333325</v>
      </c>
      <c r="D47" s="6">
        <v>9.9499999999999993</v>
      </c>
      <c r="E47" s="6">
        <v>9.8833333333333329</v>
      </c>
      <c r="F47" s="6">
        <v>4.5333333333333332</v>
      </c>
      <c r="G47" s="6">
        <v>1.1666666666666665</v>
      </c>
      <c r="H47" s="6">
        <v>8.9833333333333325</v>
      </c>
      <c r="I47" s="6">
        <v>9.9499999999999993</v>
      </c>
      <c r="J47" s="6">
        <v>9.8833333333333329</v>
      </c>
      <c r="K47" s="6">
        <v>4.5333333333333332</v>
      </c>
      <c r="P47">
        <f t="shared" si="11"/>
        <v>38</v>
      </c>
      <c r="Q47" s="3">
        <f t="shared" si="15"/>
        <v>-1.5691844006493236</v>
      </c>
      <c r="R47" s="3">
        <f t="shared" si="15"/>
        <v>-0.28039418071025962</v>
      </c>
      <c r="S47" s="3">
        <f t="shared" si="15"/>
        <v>-1.7449459098410476</v>
      </c>
      <c r="T47" s="3">
        <f t="shared" si="13"/>
        <v>-0.94955504006470892</v>
      </c>
      <c r="U47" s="3">
        <f t="shared" si="13"/>
        <v>-1.4576000030984175</v>
      </c>
      <c r="V47" s="3">
        <f t="shared" si="13"/>
        <v>-1.8880464332898428</v>
      </c>
      <c r="W47" s="3">
        <f t="shared" si="13"/>
        <v>-0.47249864975685624</v>
      </c>
      <c r="X47" s="3">
        <f t="shared" si="13"/>
        <v>-1.941724858377857</v>
      </c>
      <c r="Y47" s="3">
        <f t="shared" si="13"/>
        <v>-1.233312487315509</v>
      </c>
      <c r="Z47" s="3">
        <f t="shared" si="13"/>
        <v>-1.5416029576045607</v>
      </c>
      <c r="AA47" s="3" t="str">
        <f t="shared" si="13"/>
        <v>NA</v>
      </c>
      <c r="AB47" s="3" t="str">
        <f t="shared" si="13"/>
        <v>NA</v>
      </c>
      <c r="AF47" s="3">
        <f t="shared" si="16"/>
        <v>-1.5691844006493236</v>
      </c>
      <c r="AG47" s="3">
        <f t="shared" si="16"/>
        <v>-0.28039418071025962</v>
      </c>
      <c r="AH47" s="3">
        <f t="shared" si="16"/>
        <v>-1.7449459098410476</v>
      </c>
      <c r="AI47" s="3">
        <f t="shared" si="14"/>
        <v>-0.94955504006470892</v>
      </c>
      <c r="AJ47" s="3">
        <f t="shared" si="14"/>
        <v>-1.4576000030984175</v>
      </c>
      <c r="AK47" s="3">
        <f t="shared" si="14"/>
        <v>-1.8880464332898428</v>
      </c>
      <c r="AL47" s="3">
        <f t="shared" si="14"/>
        <v>-0.47249864975685624</v>
      </c>
      <c r="AM47" s="3">
        <f t="shared" si="14"/>
        <v>-1.941724858377857</v>
      </c>
      <c r="AN47" s="3">
        <f t="shared" si="14"/>
        <v>-1.233312487315509</v>
      </c>
      <c r="AO47" s="3">
        <f t="shared" si="14"/>
        <v>-1.5416029576045607</v>
      </c>
      <c r="AP47" s="3">
        <f t="shared" si="14"/>
        <v>-3.5531605878027483</v>
      </c>
      <c r="AQ47" s="3">
        <f t="shared" si="14"/>
        <v>-9.1691734217019008</v>
      </c>
      <c r="AT47" s="6" t="b">
        <f t="shared" si="12"/>
        <v>1</v>
      </c>
      <c r="AU47" s="6" t="b">
        <f t="shared" si="12"/>
        <v>1</v>
      </c>
      <c r="AV47" s="6" t="b">
        <f t="shared" si="12"/>
        <v>1</v>
      </c>
      <c r="AW47" s="6" t="b">
        <f t="shared" ref="AW47:BE110" si="17">_xlfn.XOR(E47&gt;0,E47&lt;0)</f>
        <v>1</v>
      </c>
      <c r="AX47" s="6" t="b">
        <f t="shared" si="17"/>
        <v>1</v>
      </c>
      <c r="AY47" s="6" t="b">
        <f t="shared" si="17"/>
        <v>1</v>
      </c>
      <c r="AZ47" s="6" t="b">
        <f t="shared" si="17"/>
        <v>1</v>
      </c>
      <c r="BA47" s="6" t="b">
        <f t="shared" si="17"/>
        <v>1</v>
      </c>
      <c r="BB47" s="6" t="b">
        <f t="shared" si="17"/>
        <v>1</v>
      </c>
      <c r="BC47" s="6" t="b">
        <f t="shared" si="17"/>
        <v>1</v>
      </c>
      <c r="BD47" s="6" t="b">
        <f t="shared" si="17"/>
        <v>0</v>
      </c>
      <c r="BE47" s="6" t="b">
        <f t="shared" si="17"/>
        <v>0</v>
      </c>
    </row>
    <row r="48" spans="1:57" x14ac:dyDescent="0.25">
      <c r="A48">
        <v>39</v>
      </c>
      <c r="B48" s="6">
        <v>4.1833333333333336</v>
      </c>
      <c r="C48" s="6">
        <v>9.4666666666666668</v>
      </c>
      <c r="D48" s="6">
        <v>12.35</v>
      </c>
      <c r="E48" s="6">
        <v>12.533333333333333</v>
      </c>
      <c r="F48" s="6">
        <v>8.4666666666666668</v>
      </c>
      <c r="G48" s="6">
        <v>4.1833333333333336</v>
      </c>
      <c r="H48" s="6">
        <v>9.4666666666666668</v>
      </c>
      <c r="I48" s="6">
        <v>12.35</v>
      </c>
      <c r="J48" s="6">
        <v>12.533333333333333</v>
      </c>
      <c r="K48" s="6">
        <v>8.4666666666666668</v>
      </c>
      <c r="P48">
        <f t="shared" si="11"/>
        <v>39</v>
      </c>
      <c r="Q48" s="3">
        <f t="shared" si="15"/>
        <v>0.31798689888870513</v>
      </c>
      <c r="R48" s="3">
        <f t="shared" si="15"/>
        <v>1.32200048910797E-2</v>
      </c>
      <c r="S48" s="3">
        <f t="shared" si="15"/>
        <v>-0.27897348227277907</v>
      </c>
      <c r="T48" s="3">
        <f t="shared" si="13"/>
        <v>1.1484234744967108</v>
      </c>
      <c r="U48" s="3">
        <f t="shared" si="13"/>
        <v>1.5350957144030626</v>
      </c>
      <c r="V48" s="3">
        <f t="shared" si="13"/>
        <v>0.16684593614321039</v>
      </c>
      <c r="W48" s="3">
        <f t="shared" si="13"/>
        <v>-0.16268342176803052</v>
      </c>
      <c r="X48" s="3">
        <f t="shared" si="13"/>
        <v>-0.4310517638007475</v>
      </c>
      <c r="Y48" s="3">
        <f t="shared" si="13"/>
        <v>0.97536132978886969</v>
      </c>
      <c r="Z48" s="3">
        <f t="shared" si="13"/>
        <v>1.452630352279745</v>
      </c>
      <c r="AA48" s="3" t="str">
        <f t="shared" si="13"/>
        <v>NA</v>
      </c>
      <c r="AB48" s="3" t="str">
        <f t="shared" si="13"/>
        <v>NA</v>
      </c>
      <c r="AF48" s="3">
        <f t="shared" si="16"/>
        <v>0.31798689888870513</v>
      </c>
      <c r="AG48" s="3">
        <f t="shared" si="16"/>
        <v>1.32200048910797E-2</v>
      </c>
      <c r="AH48" s="3">
        <f t="shared" si="16"/>
        <v>-0.27897348227277907</v>
      </c>
      <c r="AI48" s="3">
        <f t="shared" si="14"/>
        <v>1.1484234744967108</v>
      </c>
      <c r="AJ48" s="3">
        <f t="shared" si="14"/>
        <v>1.5350957144030626</v>
      </c>
      <c r="AK48" s="3">
        <f t="shared" si="14"/>
        <v>0.16684593614321039</v>
      </c>
      <c r="AL48" s="3">
        <f t="shared" si="14"/>
        <v>-0.16268342176803052</v>
      </c>
      <c r="AM48" s="3">
        <f t="shared" si="14"/>
        <v>-0.4310517638007475</v>
      </c>
      <c r="AN48" s="3">
        <f t="shared" si="14"/>
        <v>0.97536132978886969</v>
      </c>
      <c r="AO48" s="3">
        <f t="shared" si="14"/>
        <v>1.452630352279745</v>
      </c>
      <c r="AP48" s="3">
        <f t="shared" si="14"/>
        <v>-3.5531605878027483</v>
      </c>
      <c r="AQ48" s="3">
        <f t="shared" si="14"/>
        <v>-9.1691734217019008</v>
      </c>
      <c r="AT48" s="6" t="b">
        <f t="shared" ref="AT48:AY111" si="18">_xlfn.XOR(B48&gt;0,B48&lt;0)</f>
        <v>1</v>
      </c>
      <c r="AU48" s="6" t="b">
        <f t="shared" si="18"/>
        <v>1</v>
      </c>
      <c r="AV48" s="6" t="b">
        <f t="shared" si="18"/>
        <v>1</v>
      </c>
      <c r="AW48" s="6" t="b">
        <f t="shared" si="17"/>
        <v>1</v>
      </c>
      <c r="AX48" s="6" t="b">
        <f t="shared" si="17"/>
        <v>1</v>
      </c>
      <c r="AY48" s="6" t="b">
        <f t="shared" si="17"/>
        <v>1</v>
      </c>
      <c r="AZ48" s="6" t="b">
        <f t="shared" si="17"/>
        <v>1</v>
      </c>
      <c r="BA48" s="6" t="b">
        <f t="shared" si="17"/>
        <v>1</v>
      </c>
      <c r="BB48" s="6" t="b">
        <f t="shared" si="17"/>
        <v>1</v>
      </c>
      <c r="BC48" s="6" t="b">
        <f t="shared" si="17"/>
        <v>1</v>
      </c>
      <c r="BD48" s="6" t="b">
        <f t="shared" si="17"/>
        <v>0</v>
      </c>
      <c r="BE48" s="6" t="b">
        <f t="shared" si="17"/>
        <v>0</v>
      </c>
    </row>
    <row r="49" spans="1:57" x14ac:dyDescent="0.25">
      <c r="A49">
        <v>40</v>
      </c>
      <c r="B49" s="6">
        <v>2.4833333333333334</v>
      </c>
      <c r="C49" s="6">
        <v>10.766666666666667</v>
      </c>
      <c r="D49" s="6">
        <v>13.233333333333334</v>
      </c>
      <c r="E49" s="6">
        <v>10.233333333333333</v>
      </c>
      <c r="F49" s="6">
        <v>3.6833333333333336</v>
      </c>
      <c r="G49" s="6">
        <v>2.4833333333333334</v>
      </c>
      <c r="H49" s="6">
        <v>10.766666666666667</v>
      </c>
      <c r="I49" s="6">
        <v>13.233333333333334</v>
      </c>
      <c r="J49" s="6">
        <v>10.233333333333333</v>
      </c>
      <c r="K49" s="6">
        <v>3.6833333333333336</v>
      </c>
      <c r="P49">
        <f t="shared" si="11"/>
        <v>40</v>
      </c>
      <c r="Q49" s="3">
        <f t="shared" si="15"/>
        <v>-0.74550189974598502</v>
      </c>
      <c r="R49" s="3">
        <f t="shared" si="15"/>
        <v>0.80294091788778432</v>
      </c>
      <c r="S49" s="3">
        <f t="shared" si="15"/>
        <v>0.26058581398498715</v>
      </c>
      <c r="T49" s="3">
        <f t="shared" si="13"/>
        <v>-0.67246353814150284</v>
      </c>
      <c r="U49" s="3">
        <f t="shared" si="13"/>
        <v>-2.1043266200161099</v>
      </c>
      <c r="V49" s="3">
        <f t="shared" si="13"/>
        <v>-0.99115970850967039</v>
      </c>
      <c r="W49" s="3">
        <f t="shared" si="13"/>
        <v>0.67061270868467193</v>
      </c>
      <c r="X49" s="3">
        <f t="shared" si="13"/>
        <v>0.12495986128666157</v>
      </c>
      <c r="Y49" s="3">
        <f t="shared" si="13"/>
        <v>-0.94160085109417635</v>
      </c>
      <c r="Z49" s="3">
        <f t="shared" si="13"/>
        <v>-2.1886618508422706</v>
      </c>
      <c r="AA49" s="3" t="str">
        <f t="shared" si="13"/>
        <v>NA</v>
      </c>
      <c r="AB49" s="3" t="str">
        <f t="shared" si="13"/>
        <v>NA</v>
      </c>
      <c r="AF49" s="3">
        <f t="shared" si="16"/>
        <v>-0.74550189974598502</v>
      </c>
      <c r="AG49" s="3">
        <f t="shared" si="16"/>
        <v>0.80294091788778432</v>
      </c>
      <c r="AH49" s="3">
        <f t="shared" si="16"/>
        <v>0.26058581398498715</v>
      </c>
      <c r="AI49" s="3">
        <f t="shared" si="14"/>
        <v>-0.67246353814150284</v>
      </c>
      <c r="AJ49" s="3">
        <f t="shared" si="14"/>
        <v>-2.1043266200161099</v>
      </c>
      <c r="AK49" s="3">
        <f t="shared" si="14"/>
        <v>-0.99115970850967039</v>
      </c>
      <c r="AL49" s="3">
        <f t="shared" si="14"/>
        <v>0.67061270868467193</v>
      </c>
      <c r="AM49" s="3">
        <f t="shared" si="14"/>
        <v>0.12495986128666157</v>
      </c>
      <c r="AN49" s="3">
        <f t="shared" si="14"/>
        <v>-0.94160085109417635</v>
      </c>
      <c r="AO49" s="3">
        <f t="shared" si="14"/>
        <v>-2.1886618508422706</v>
      </c>
      <c r="AP49" s="3">
        <f t="shared" si="14"/>
        <v>-3.5531605878027483</v>
      </c>
      <c r="AQ49" s="3">
        <f t="shared" si="14"/>
        <v>-9.1691734217019008</v>
      </c>
      <c r="AT49" s="6" t="b">
        <f t="shared" si="18"/>
        <v>1</v>
      </c>
      <c r="AU49" s="6" t="b">
        <f t="shared" si="18"/>
        <v>1</v>
      </c>
      <c r="AV49" s="6" t="b">
        <f t="shared" si="18"/>
        <v>1</v>
      </c>
      <c r="AW49" s="6" t="b">
        <f t="shared" si="17"/>
        <v>1</v>
      </c>
      <c r="AX49" s="6" t="b">
        <f t="shared" si="17"/>
        <v>1</v>
      </c>
      <c r="AY49" s="6" t="b">
        <f t="shared" si="17"/>
        <v>1</v>
      </c>
      <c r="AZ49" s="6" t="b">
        <f t="shared" si="17"/>
        <v>1</v>
      </c>
      <c r="BA49" s="6" t="b">
        <f t="shared" si="17"/>
        <v>1</v>
      </c>
      <c r="BB49" s="6" t="b">
        <f t="shared" si="17"/>
        <v>1</v>
      </c>
      <c r="BC49" s="6" t="b">
        <f t="shared" si="17"/>
        <v>1</v>
      </c>
      <c r="BD49" s="6" t="b">
        <f t="shared" si="17"/>
        <v>0</v>
      </c>
      <c r="BE49" s="6" t="b">
        <f t="shared" si="17"/>
        <v>0</v>
      </c>
    </row>
    <row r="50" spans="1:57" x14ac:dyDescent="0.25">
      <c r="A50">
        <v>41</v>
      </c>
      <c r="B50" s="6">
        <v>1.2833333333333334</v>
      </c>
      <c r="C50" s="6">
        <v>8.9499999999999993</v>
      </c>
      <c r="D50" s="6">
        <v>10.199999999999999</v>
      </c>
      <c r="E50" s="6">
        <v>9.8833333333333329</v>
      </c>
      <c r="F50" s="6">
        <v>7.416666666666667</v>
      </c>
      <c r="G50" s="6">
        <v>1.2833333333333334</v>
      </c>
      <c r="H50" s="6">
        <v>8.9499999999999993</v>
      </c>
      <c r="I50" s="6">
        <v>10.199999999999999</v>
      </c>
      <c r="J50" s="6">
        <v>9.8833333333333329</v>
      </c>
      <c r="K50" s="6">
        <v>7.416666666666667</v>
      </c>
      <c r="P50">
        <f t="shared" si="11"/>
        <v>41</v>
      </c>
      <c r="Q50" s="3">
        <f t="shared" si="15"/>
        <v>-1.4961998752528252</v>
      </c>
      <c r="R50" s="3">
        <f t="shared" si="15"/>
        <v>-0.30064343488966222</v>
      </c>
      <c r="S50" s="3">
        <f t="shared" si="15"/>
        <v>-1.5922404486360195</v>
      </c>
      <c r="T50" s="3">
        <f t="shared" si="13"/>
        <v>-0.94955504006470892</v>
      </c>
      <c r="U50" s="3">
        <f t="shared" si="13"/>
        <v>0.73619812879885416</v>
      </c>
      <c r="V50" s="3">
        <f t="shared" si="13"/>
        <v>-1.8085754576764097</v>
      </c>
      <c r="W50" s="3">
        <f t="shared" si="13"/>
        <v>-0.49386521720436133</v>
      </c>
      <c r="X50" s="3">
        <f t="shared" si="13"/>
        <v>-1.7843630776927415</v>
      </c>
      <c r="Y50" s="3">
        <f t="shared" si="13"/>
        <v>-1.233312487315509</v>
      </c>
      <c r="Z50" s="3">
        <f t="shared" si="13"/>
        <v>0.65332230769198574</v>
      </c>
      <c r="AA50" s="3" t="str">
        <f t="shared" si="13"/>
        <v>NA</v>
      </c>
      <c r="AB50" s="3" t="str">
        <f t="shared" si="13"/>
        <v>NA</v>
      </c>
      <c r="AF50" s="3">
        <f t="shared" si="16"/>
        <v>-1.4961998752528252</v>
      </c>
      <c r="AG50" s="3">
        <f t="shared" si="16"/>
        <v>-0.30064343488966222</v>
      </c>
      <c r="AH50" s="3">
        <f t="shared" si="16"/>
        <v>-1.5922404486360195</v>
      </c>
      <c r="AI50" s="3">
        <f t="shared" si="14"/>
        <v>-0.94955504006470892</v>
      </c>
      <c r="AJ50" s="3">
        <f t="shared" si="14"/>
        <v>0.73619812879885416</v>
      </c>
      <c r="AK50" s="3">
        <f t="shared" si="14"/>
        <v>-1.8085754576764097</v>
      </c>
      <c r="AL50" s="3">
        <f t="shared" si="14"/>
        <v>-0.49386521720436133</v>
      </c>
      <c r="AM50" s="3">
        <f t="shared" si="14"/>
        <v>-1.7843630776927415</v>
      </c>
      <c r="AN50" s="3">
        <f t="shared" si="14"/>
        <v>-1.233312487315509</v>
      </c>
      <c r="AO50" s="3">
        <f t="shared" si="14"/>
        <v>0.65332230769198574</v>
      </c>
      <c r="AP50" s="3">
        <f t="shared" si="14"/>
        <v>-3.5531605878027483</v>
      </c>
      <c r="AQ50" s="3">
        <f t="shared" si="14"/>
        <v>-9.1691734217019008</v>
      </c>
      <c r="AT50" s="6" t="b">
        <f t="shared" si="18"/>
        <v>1</v>
      </c>
      <c r="AU50" s="6" t="b">
        <f t="shared" si="18"/>
        <v>1</v>
      </c>
      <c r="AV50" s="6" t="b">
        <f t="shared" si="18"/>
        <v>1</v>
      </c>
      <c r="AW50" s="6" t="b">
        <f t="shared" si="17"/>
        <v>1</v>
      </c>
      <c r="AX50" s="6" t="b">
        <f t="shared" si="17"/>
        <v>1</v>
      </c>
      <c r="AY50" s="6" t="b">
        <f t="shared" si="17"/>
        <v>1</v>
      </c>
      <c r="AZ50" s="6" t="b">
        <f t="shared" si="17"/>
        <v>1</v>
      </c>
      <c r="BA50" s="6" t="b">
        <f t="shared" si="17"/>
        <v>1</v>
      </c>
      <c r="BB50" s="6" t="b">
        <f t="shared" si="17"/>
        <v>1</v>
      </c>
      <c r="BC50" s="6" t="b">
        <f t="shared" si="17"/>
        <v>1</v>
      </c>
      <c r="BD50" s="6" t="b">
        <f t="shared" si="17"/>
        <v>0</v>
      </c>
      <c r="BE50" s="6" t="b">
        <f t="shared" si="17"/>
        <v>0</v>
      </c>
    </row>
    <row r="51" spans="1:57" x14ac:dyDescent="0.25">
      <c r="A51">
        <v>42</v>
      </c>
      <c r="B51" s="6">
        <v>4.4666666666666668</v>
      </c>
      <c r="C51" s="6">
        <v>8.6333333333333329</v>
      </c>
      <c r="D51" s="6">
        <v>13.133333333333335</v>
      </c>
      <c r="E51" s="6">
        <v>10.866666666666667</v>
      </c>
      <c r="F51" s="6">
        <v>5.55</v>
      </c>
      <c r="G51" s="6">
        <v>4.4666666666666668</v>
      </c>
      <c r="H51" s="6">
        <v>8.6333333333333329</v>
      </c>
      <c r="I51" s="6">
        <v>13.133333333333335</v>
      </c>
      <c r="J51" s="6">
        <v>10.866666666666667</v>
      </c>
      <c r="K51" s="6">
        <v>5.55</v>
      </c>
      <c r="P51">
        <f t="shared" si="11"/>
        <v>42</v>
      </c>
      <c r="Q51" s="3">
        <f t="shared" si="15"/>
        <v>0.49523503199448671</v>
      </c>
      <c r="R51" s="3">
        <f t="shared" si="15"/>
        <v>-0.49301134959398746</v>
      </c>
      <c r="S51" s="3">
        <f t="shared" si="15"/>
        <v>0.19950362950297618</v>
      </c>
      <c r="T51" s="3">
        <f t="shared" si="13"/>
        <v>-0.17105986799474754</v>
      </c>
      <c r="U51" s="3">
        <f t="shared" si="13"/>
        <v>-0.68406424560862822</v>
      </c>
      <c r="V51" s="3">
        <f t="shared" si="13"/>
        <v>0.35984687691869044</v>
      </c>
      <c r="W51" s="3">
        <f t="shared" si="13"/>
        <v>-0.69684760795566036</v>
      </c>
      <c r="X51" s="3">
        <f t="shared" si="13"/>
        <v>6.2015149012615581E-2</v>
      </c>
      <c r="Y51" s="3">
        <f t="shared" si="13"/>
        <v>-0.41374169983652509</v>
      </c>
      <c r="Z51" s="3">
        <f t="shared" si="13"/>
        <v>-0.76766977157514271</v>
      </c>
      <c r="AA51" s="3" t="str">
        <f t="shared" si="13"/>
        <v>NA</v>
      </c>
      <c r="AB51" s="3" t="str">
        <f t="shared" si="13"/>
        <v>NA</v>
      </c>
      <c r="AF51" s="3">
        <f t="shared" si="16"/>
        <v>0.49523503199448671</v>
      </c>
      <c r="AG51" s="3">
        <f t="shared" si="16"/>
        <v>-0.49301134959398746</v>
      </c>
      <c r="AH51" s="3">
        <f t="shared" si="16"/>
        <v>0.19950362950297618</v>
      </c>
      <c r="AI51" s="3">
        <f t="shared" si="14"/>
        <v>-0.17105986799474754</v>
      </c>
      <c r="AJ51" s="3">
        <f t="shared" si="14"/>
        <v>-0.68406424560862822</v>
      </c>
      <c r="AK51" s="3">
        <f t="shared" si="14"/>
        <v>0.35984687691869044</v>
      </c>
      <c r="AL51" s="3">
        <f t="shared" si="14"/>
        <v>-0.69684760795566036</v>
      </c>
      <c r="AM51" s="3">
        <f t="shared" si="14"/>
        <v>6.2015149012615581E-2</v>
      </c>
      <c r="AN51" s="3">
        <f t="shared" si="14"/>
        <v>-0.41374169983652509</v>
      </c>
      <c r="AO51" s="3">
        <f t="shared" si="14"/>
        <v>-0.76766977157514271</v>
      </c>
      <c r="AP51" s="3">
        <f t="shared" si="14"/>
        <v>-3.5531605878027483</v>
      </c>
      <c r="AQ51" s="3">
        <f t="shared" si="14"/>
        <v>-9.1691734217019008</v>
      </c>
      <c r="AT51" s="6" t="b">
        <f t="shared" si="18"/>
        <v>1</v>
      </c>
      <c r="AU51" s="6" t="b">
        <f t="shared" si="18"/>
        <v>1</v>
      </c>
      <c r="AV51" s="6" t="b">
        <f t="shared" si="18"/>
        <v>1</v>
      </c>
      <c r="AW51" s="6" t="b">
        <f t="shared" si="17"/>
        <v>1</v>
      </c>
      <c r="AX51" s="6" t="b">
        <f t="shared" si="17"/>
        <v>1</v>
      </c>
      <c r="AY51" s="6" t="b">
        <f t="shared" si="17"/>
        <v>1</v>
      </c>
      <c r="AZ51" s="6" t="b">
        <f t="shared" si="17"/>
        <v>1</v>
      </c>
      <c r="BA51" s="6" t="b">
        <f t="shared" si="17"/>
        <v>1</v>
      </c>
      <c r="BB51" s="6" t="b">
        <f t="shared" si="17"/>
        <v>1</v>
      </c>
      <c r="BC51" s="6" t="b">
        <f t="shared" si="17"/>
        <v>1</v>
      </c>
      <c r="BD51" s="6" t="b">
        <f t="shared" si="17"/>
        <v>0</v>
      </c>
      <c r="BE51" s="6" t="b">
        <f t="shared" si="17"/>
        <v>0</v>
      </c>
    </row>
    <row r="52" spans="1:57" x14ac:dyDescent="0.25">
      <c r="A52">
        <v>43</v>
      </c>
      <c r="B52" s="6">
        <v>8.3333333333333321</v>
      </c>
      <c r="C52" s="6">
        <v>8.4499999999999993</v>
      </c>
      <c r="D52" s="6">
        <v>11.35</v>
      </c>
      <c r="E52" s="6">
        <v>11.6</v>
      </c>
      <c r="F52" s="6">
        <v>8.6833333333333336</v>
      </c>
      <c r="G52" s="6">
        <v>8.3333333333333321</v>
      </c>
      <c r="H52" s="6">
        <v>8.4499999999999993</v>
      </c>
      <c r="I52" s="6">
        <v>11.35</v>
      </c>
      <c r="J52" s="6">
        <v>11.6</v>
      </c>
      <c r="K52" s="6">
        <v>8.6833333333333336</v>
      </c>
      <c r="P52">
        <f t="shared" si="11"/>
        <v>43</v>
      </c>
      <c r="Q52" s="3">
        <f t="shared" si="15"/>
        <v>2.9141507308498595</v>
      </c>
      <c r="R52" s="3">
        <f t="shared" si="15"/>
        <v>-0.60438224758070225</v>
      </c>
      <c r="S52" s="3">
        <f t="shared" si="15"/>
        <v>-0.88979532709289089</v>
      </c>
      <c r="T52" s="3">
        <f t="shared" si="13"/>
        <v>0.40951280270149365</v>
      </c>
      <c r="U52" s="3">
        <f t="shared" si="13"/>
        <v>1.6999475971467883</v>
      </c>
      <c r="V52" s="3">
        <f t="shared" si="13"/>
        <v>2.9937420686781828</v>
      </c>
      <c r="W52" s="3">
        <f t="shared" si="13"/>
        <v>-0.81436372891693909</v>
      </c>
      <c r="X52" s="3">
        <f t="shared" si="13"/>
        <v>-1.0604988865412097</v>
      </c>
      <c r="Y52" s="3">
        <f t="shared" si="13"/>
        <v>0.19746363319864815</v>
      </c>
      <c r="Z52" s="3">
        <f t="shared" si="13"/>
        <v>1.6175669329089655</v>
      </c>
      <c r="AA52" s="3" t="str">
        <f t="shared" si="13"/>
        <v>NA</v>
      </c>
      <c r="AB52" s="3" t="str">
        <f t="shared" si="13"/>
        <v>NA</v>
      </c>
      <c r="AF52" s="3">
        <f t="shared" si="16"/>
        <v>2.9141507308498595</v>
      </c>
      <c r="AG52" s="3">
        <f t="shared" si="16"/>
        <v>-0.60438224758070225</v>
      </c>
      <c r="AH52" s="3">
        <f t="shared" si="16"/>
        <v>-0.88979532709289089</v>
      </c>
      <c r="AI52" s="3">
        <f t="shared" si="14"/>
        <v>0.40951280270149365</v>
      </c>
      <c r="AJ52" s="3">
        <f t="shared" si="14"/>
        <v>1.6999475971467883</v>
      </c>
      <c r="AK52" s="3">
        <f t="shared" si="14"/>
        <v>2.9937420686781828</v>
      </c>
      <c r="AL52" s="3">
        <f t="shared" si="14"/>
        <v>-0.81436372891693909</v>
      </c>
      <c r="AM52" s="3">
        <f t="shared" si="14"/>
        <v>-1.0604988865412097</v>
      </c>
      <c r="AN52" s="3">
        <f t="shared" si="14"/>
        <v>0.19746363319864815</v>
      </c>
      <c r="AO52" s="3">
        <f t="shared" si="14"/>
        <v>1.6175669329089655</v>
      </c>
      <c r="AP52" s="3">
        <f t="shared" si="14"/>
        <v>-3.5531605878027483</v>
      </c>
      <c r="AQ52" s="3">
        <f t="shared" si="14"/>
        <v>-9.1691734217019008</v>
      </c>
      <c r="AT52" s="6" t="b">
        <f t="shared" si="18"/>
        <v>1</v>
      </c>
      <c r="AU52" s="6" t="b">
        <f t="shared" si="18"/>
        <v>1</v>
      </c>
      <c r="AV52" s="6" t="b">
        <f t="shared" si="18"/>
        <v>1</v>
      </c>
      <c r="AW52" s="6" t="b">
        <f t="shared" si="17"/>
        <v>1</v>
      </c>
      <c r="AX52" s="6" t="b">
        <f t="shared" si="17"/>
        <v>1</v>
      </c>
      <c r="AY52" s="6" t="b">
        <f t="shared" si="17"/>
        <v>1</v>
      </c>
      <c r="AZ52" s="6" t="b">
        <f t="shared" si="17"/>
        <v>1</v>
      </c>
      <c r="BA52" s="6" t="b">
        <f t="shared" si="17"/>
        <v>1</v>
      </c>
      <c r="BB52" s="6" t="b">
        <f t="shared" si="17"/>
        <v>1</v>
      </c>
      <c r="BC52" s="6" t="b">
        <f t="shared" si="17"/>
        <v>1</v>
      </c>
      <c r="BD52" s="6" t="b">
        <f t="shared" si="17"/>
        <v>0</v>
      </c>
      <c r="BE52" s="6" t="b">
        <f t="shared" si="17"/>
        <v>0</v>
      </c>
    </row>
    <row r="53" spans="1:57" x14ac:dyDescent="0.25">
      <c r="A53">
        <v>44</v>
      </c>
      <c r="B53" s="6">
        <v>3.4</v>
      </c>
      <c r="C53" s="6">
        <v>8.1166666666666671</v>
      </c>
      <c r="D53" s="6">
        <v>10.466666666666667</v>
      </c>
      <c r="E53" s="6">
        <v>9.5500000000000007</v>
      </c>
      <c r="F53" s="6">
        <v>6.15</v>
      </c>
      <c r="G53" s="6">
        <v>3.4</v>
      </c>
      <c r="H53" s="6">
        <v>8.1166666666666671</v>
      </c>
      <c r="I53" s="6">
        <v>10.466666666666667</v>
      </c>
      <c r="J53" s="6">
        <v>9.5500000000000007</v>
      </c>
      <c r="K53" s="6">
        <v>6.15</v>
      </c>
      <c r="P53">
        <f t="shared" si="11"/>
        <v>44</v>
      </c>
      <c r="Q53" s="3">
        <f t="shared" si="15"/>
        <v>-0.17205205734492679</v>
      </c>
      <c r="R53" s="3">
        <f t="shared" si="15"/>
        <v>-0.80687478937472823</v>
      </c>
      <c r="S53" s="3">
        <f t="shared" si="15"/>
        <v>-1.429354623350656</v>
      </c>
      <c r="T53" s="3">
        <f t="shared" si="13"/>
        <v>-1.2134517085629997</v>
      </c>
      <c r="U53" s="3">
        <f t="shared" si="13"/>
        <v>-0.22755133954908002</v>
      </c>
      <c r="V53" s="3">
        <f t="shared" si="13"/>
        <v>-0.36674490011841127</v>
      </c>
      <c r="W53" s="3">
        <f t="shared" si="13"/>
        <v>-1.0280294033919901</v>
      </c>
      <c r="X53" s="3">
        <f t="shared" si="13"/>
        <v>-1.6165105116286176</v>
      </c>
      <c r="Y53" s="3">
        <f t="shared" si="13"/>
        <v>-1.5111330932405871</v>
      </c>
      <c r="Z53" s="3">
        <f t="shared" si="13"/>
        <v>-0.31092231752499394</v>
      </c>
      <c r="AA53" s="3" t="str">
        <f t="shared" si="13"/>
        <v>NA</v>
      </c>
      <c r="AB53" s="3" t="str">
        <f t="shared" si="13"/>
        <v>NA</v>
      </c>
      <c r="AF53" s="3">
        <f t="shared" si="16"/>
        <v>-0.17205205734492679</v>
      </c>
      <c r="AG53" s="3">
        <f t="shared" si="16"/>
        <v>-0.80687478937472823</v>
      </c>
      <c r="AH53" s="3">
        <f t="shared" si="16"/>
        <v>-1.429354623350656</v>
      </c>
      <c r="AI53" s="3">
        <f t="shared" si="14"/>
        <v>-1.2134517085629997</v>
      </c>
      <c r="AJ53" s="3">
        <f t="shared" si="14"/>
        <v>-0.22755133954908002</v>
      </c>
      <c r="AK53" s="3">
        <f t="shared" si="14"/>
        <v>-0.36674490011841127</v>
      </c>
      <c r="AL53" s="3">
        <f t="shared" si="14"/>
        <v>-1.0280294033919901</v>
      </c>
      <c r="AM53" s="3">
        <f t="shared" si="14"/>
        <v>-1.6165105116286176</v>
      </c>
      <c r="AN53" s="3">
        <f t="shared" si="14"/>
        <v>-1.5111330932405871</v>
      </c>
      <c r="AO53" s="3">
        <f t="shared" si="14"/>
        <v>-0.31092231752499394</v>
      </c>
      <c r="AP53" s="3">
        <f t="shared" si="14"/>
        <v>-3.5531605878027483</v>
      </c>
      <c r="AQ53" s="3">
        <f t="shared" si="14"/>
        <v>-9.1691734217019008</v>
      </c>
      <c r="AT53" s="6" t="b">
        <f t="shared" si="18"/>
        <v>1</v>
      </c>
      <c r="AU53" s="6" t="b">
        <f t="shared" si="18"/>
        <v>1</v>
      </c>
      <c r="AV53" s="6" t="b">
        <f t="shared" si="18"/>
        <v>1</v>
      </c>
      <c r="AW53" s="6" t="b">
        <f t="shared" si="17"/>
        <v>1</v>
      </c>
      <c r="AX53" s="6" t="b">
        <f t="shared" si="17"/>
        <v>1</v>
      </c>
      <c r="AY53" s="6" t="b">
        <f t="shared" si="17"/>
        <v>1</v>
      </c>
      <c r="AZ53" s="6" t="b">
        <f t="shared" si="17"/>
        <v>1</v>
      </c>
      <c r="BA53" s="6" t="b">
        <f t="shared" si="17"/>
        <v>1</v>
      </c>
      <c r="BB53" s="6" t="b">
        <f t="shared" si="17"/>
        <v>1</v>
      </c>
      <c r="BC53" s="6" t="b">
        <f t="shared" si="17"/>
        <v>1</v>
      </c>
      <c r="BD53" s="6" t="b">
        <f t="shared" si="17"/>
        <v>0</v>
      </c>
      <c r="BE53" s="6" t="b">
        <f t="shared" si="17"/>
        <v>0</v>
      </c>
    </row>
    <row r="54" spans="1:57" x14ac:dyDescent="0.25">
      <c r="A54">
        <v>45</v>
      </c>
      <c r="B54" s="6">
        <v>3.2166666666666663</v>
      </c>
      <c r="C54" s="6">
        <v>11.583333333333332</v>
      </c>
      <c r="D54" s="6">
        <v>14.283333333333335</v>
      </c>
      <c r="E54" s="6">
        <v>11.8</v>
      </c>
      <c r="F54" s="6">
        <v>6.8666666666666671</v>
      </c>
      <c r="G54" s="6">
        <v>3.2166666666666663</v>
      </c>
      <c r="H54" s="6">
        <v>11.583333333333332</v>
      </c>
      <c r="I54" s="6">
        <v>14.283333333333335</v>
      </c>
      <c r="J54" s="6">
        <v>11.8</v>
      </c>
      <c r="K54" s="6">
        <v>6.8666666666666671</v>
      </c>
      <c r="P54">
        <f t="shared" si="11"/>
        <v>45</v>
      </c>
      <c r="Q54" s="3">
        <f t="shared" si="15"/>
        <v>-0.28674202582513864</v>
      </c>
      <c r="R54" s="3">
        <f t="shared" si="15"/>
        <v>1.2990476452831485</v>
      </c>
      <c r="S54" s="3">
        <f t="shared" si="15"/>
        <v>0.90194875104610495</v>
      </c>
      <c r="T54" s="3">
        <f t="shared" si="13"/>
        <v>0.56785080380046959</v>
      </c>
      <c r="U54" s="3">
        <f t="shared" si="13"/>
        <v>0.31772796491093547</v>
      </c>
      <c r="V54" s="3">
        <f t="shared" si="13"/>
        <v>-0.49162786179666329</v>
      </c>
      <c r="W54" s="3">
        <f t="shared" si="13"/>
        <v>1.1940936111485476</v>
      </c>
      <c r="X54" s="3">
        <f t="shared" si="13"/>
        <v>0.78587934016414729</v>
      </c>
      <c r="Y54" s="3">
        <f t="shared" si="13"/>
        <v>0.36415599675369648</v>
      </c>
      <c r="Z54" s="3">
        <f t="shared" si="13"/>
        <v>0.23463714147934991</v>
      </c>
      <c r="AA54" s="3" t="str">
        <f t="shared" si="13"/>
        <v>NA</v>
      </c>
      <c r="AB54" s="3" t="str">
        <f t="shared" si="13"/>
        <v>NA</v>
      </c>
      <c r="AF54" s="3">
        <f t="shared" si="16"/>
        <v>-0.28674202582513864</v>
      </c>
      <c r="AG54" s="3">
        <f t="shared" si="16"/>
        <v>1.2990476452831485</v>
      </c>
      <c r="AH54" s="3">
        <f t="shared" si="16"/>
        <v>0.90194875104610495</v>
      </c>
      <c r="AI54" s="3">
        <f t="shared" si="14"/>
        <v>0.56785080380046959</v>
      </c>
      <c r="AJ54" s="3">
        <f t="shared" si="14"/>
        <v>0.31772796491093547</v>
      </c>
      <c r="AK54" s="3">
        <f t="shared" si="14"/>
        <v>-0.49162786179666329</v>
      </c>
      <c r="AL54" s="3">
        <f t="shared" si="14"/>
        <v>1.1940936111485476</v>
      </c>
      <c r="AM54" s="3">
        <f t="shared" si="14"/>
        <v>0.78587934016414729</v>
      </c>
      <c r="AN54" s="3">
        <f t="shared" si="14"/>
        <v>0.36415599675369648</v>
      </c>
      <c r="AO54" s="3">
        <f t="shared" si="14"/>
        <v>0.23463714147934991</v>
      </c>
      <c r="AP54" s="3">
        <f t="shared" si="14"/>
        <v>-3.5531605878027483</v>
      </c>
      <c r="AQ54" s="3">
        <f t="shared" si="14"/>
        <v>-9.1691734217019008</v>
      </c>
      <c r="AT54" s="6" t="b">
        <f t="shared" si="18"/>
        <v>1</v>
      </c>
      <c r="AU54" s="6" t="b">
        <f t="shared" si="18"/>
        <v>1</v>
      </c>
      <c r="AV54" s="6" t="b">
        <f t="shared" si="18"/>
        <v>1</v>
      </c>
      <c r="AW54" s="6" t="b">
        <f t="shared" si="17"/>
        <v>1</v>
      </c>
      <c r="AX54" s="6" t="b">
        <f t="shared" si="17"/>
        <v>1</v>
      </c>
      <c r="AY54" s="6" t="b">
        <f t="shared" si="17"/>
        <v>1</v>
      </c>
      <c r="AZ54" s="6" t="b">
        <f t="shared" si="17"/>
        <v>1</v>
      </c>
      <c r="BA54" s="6" t="b">
        <f t="shared" si="17"/>
        <v>1</v>
      </c>
      <c r="BB54" s="6" t="b">
        <f t="shared" si="17"/>
        <v>1</v>
      </c>
      <c r="BC54" s="6" t="b">
        <f t="shared" si="17"/>
        <v>1</v>
      </c>
      <c r="BD54" s="6" t="b">
        <f t="shared" si="17"/>
        <v>0</v>
      </c>
      <c r="BE54" s="6" t="b">
        <f t="shared" si="17"/>
        <v>0</v>
      </c>
    </row>
    <row r="55" spans="1:57" x14ac:dyDescent="0.25">
      <c r="A55">
        <v>46</v>
      </c>
      <c r="B55" s="6">
        <v>6.95</v>
      </c>
      <c r="C55" s="6">
        <v>10.283333333333333</v>
      </c>
      <c r="D55" s="6">
        <v>16.616666666666667</v>
      </c>
      <c r="E55" s="6">
        <v>12.45</v>
      </c>
      <c r="F55" s="6">
        <v>7.4666666666666668</v>
      </c>
      <c r="G55" s="6">
        <v>6.95</v>
      </c>
      <c r="H55" s="6">
        <v>10.283333333333333</v>
      </c>
      <c r="I55" s="6">
        <v>16.616666666666667</v>
      </c>
      <c r="J55" s="6">
        <v>12.45</v>
      </c>
      <c r="K55" s="6">
        <v>7.4666666666666668</v>
      </c>
      <c r="P55">
        <f t="shared" si="11"/>
        <v>46</v>
      </c>
      <c r="Q55" s="3">
        <f t="shared" si="15"/>
        <v>2.0487627868628087</v>
      </c>
      <c r="R55" s="3">
        <f t="shared" si="15"/>
        <v>0.50932673228644498</v>
      </c>
      <c r="S55" s="3">
        <f t="shared" si="15"/>
        <v>2.3271997222930318</v>
      </c>
      <c r="T55" s="3">
        <f t="shared" si="13"/>
        <v>1.0824493073721373</v>
      </c>
      <c r="U55" s="3">
        <f t="shared" si="13"/>
        <v>0.774240870970483</v>
      </c>
      <c r="V55" s="3">
        <f t="shared" si="13"/>
        <v>2.0514433578331928</v>
      </c>
      <c r="W55" s="3">
        <f t="shared" si="13"/>
        <v>0.36079748069584622</v>
      </c>
      <c r="X55" s="3">
        <f t="shared" si="13"/>
        <v>2.2545892932252252</v>
      </c>
      <c r="Y55" s="3">
        <f t="shared" si="13"/>
        <v>0.90590617830759945</v>
      </c>
      <c r="Z55" s="3">
        <f t="shared" si="13"/>
        <v>0.69138459552949794</v>
      </c>
      <c r="AA55" s="3" t="str">
        <f t="shared" si="13"/>
        <v>NA</v>
      </c>
      <c r="AB55" s="3" t="str">
        <f t="shared" si="13"/>
        <v>NA</v>
      </c>
      <c r="AF55" s="3">
        <f t="shared" si="16"/>
        <v>2.0487627868628087</v>
      </c>
      <c r="AG55" s="3">
        <f t="shared" si="16"/>
        <v>0.50932673228644498</v>
      </c>
      <c r="AH55" s="3">
        <f t="shared" si="16"/>
        <v>2.3271997222930318</v>
      </c>
      <c r="AI55" s="3">
        <f t="shared" si="14"/>
        <v>1.0824493073721373</v>
      </c>
      <c r="AJ55" s="3">
        <f t="shared" si="14"/>
        <v>0.774240870970483</v>
      </c>
      <c r="AK55" s="3">
        <f t="shared" si="14"/>
        <v>2.0514433578331928</v>
      </c>
      <c r="AL55" s="3">
        <f t="shared" si="14"/>
        <v>0.36079748069584622</v>
      </c>
      <c r="AM55" s="3">
        <f t="shared" si="14"/>
        <v>2.2545892932252252</v>
      </c>
      <c r="AN55" s="3">
        <f t="shared" si="14"/>
        <v>0.90590617830759945</v>
      </c>
      <c r="AO55" s="3">
        <f t="shared" si="14"/>
        <v>0.69138459552949794</v>
      </c>
      <c r="AP55" s="3">
        <f t="shared" si="14"/>
        <v>-3.5531605878027483</v>
      </c>
      <c r="AQ55" s="3">
        <f t="shared" si="14"/>
        <v>-9.1691734217019008</v>
      </c>
      <c r="AT55" s="6" t="b">
        <f t="shared" si="18"/>
        <v>1</v>
      </c>
      <c r="AU55" s="6" t="b">
        <f t="shared" si="18"/>
        <v>1</v>
      </c>
      <c r="AV55" s="6" t="b">
        <f t="shared" si="18"/>
        <v>1</v>
      </c>
      <c r="AW55" s="6" t="b">
        <f t="shared" si="17"/>
        <v>1</v>
      </c>
      <c r="AX55" s="6" t="b">
        <f t="shared" si="17"/>
        <v>1</v>
      </c>
      <c r="AY55" s="6" t="b">
        <f t="shared" si="17"/>
        <v>1</v>
      </c>
      <c r="AZ55" s="6" t="b">
        <f t="shared" si="17"/>
        <v>1</v>
      </c>
      <c r="BA55" s="6" t="b">
        <f t="shared" si="17"/>
        <v>1</v>
      </c>
      <c r="BB55" s="6" t="b">
        <f t="shared" si="17"/>
        <v>1</v>
      </c>
      <c r="BC55" s="6" t="b">
        <f t="shared" si="17"/>
        <v>1</v>
      </c>
      <c r="BD55" s="6" t="b">
        <f t="shared" si="17"/>
        <v>0</v>
      </c>
      <c r="BE55" s="6" t="b">
        <f t="shared" si="17"/>
        <v>0</v>
      </c>
    </row>
    <row r="56" spans="1:57" x14ac:dyDescent="0.25">
      <c r="A56">
        <v>47</v>
      </c>
      <c r="B56" s="6">
        <v>4.7833333333333332</v>
      </c>
      <c r="C56" s="6">
        <v>10.216666666666667</v>
      </c>
      <c r="D56" s="6">
        <v>12.65</v>
      </c>
      <c r="E56" s="6">
        <v>11.833333333333332</v>
      </c>
      <c r="F56" s="6">
        <v>5.3833333333333337</v>
      </c>
      <c r="G56" s="6">
        <v>4.7833333333333332</v>
      </c>
      <c r="H56" s="6">
        <v>10.216666666666667</v>
      </c>
      <c r="I56" s="6">
        <v>12.65</v>
      </c>
      <c r="J56" s="6">
        <v>11.833333333333332</v>
      </c>
      <c r="K56" s="6">
        <v>5.3833333333333337</v>
      </c>
      <c r="P56">
        <f t="shared" si="11"/>
        <v>47</v>
      </c>
      <c r="Q56" s="3">
        <f t="shared" si="15"/>
        <v>0.69333588664212487</v>
      </c>
      <c r="R56" s="3">
        <f t="shared" si="15"/>
        <v>0.46882822392763979</v>
      </c>
      <c r="S56" s="3">
        <f t="shared" si="15"/>
        <v>-9.5726928826745106E-2</v>
      </c>
      <c r="T56" s="3">
        <f t="shared" si="13"/>
        <v>0.59424047065029728</v>
      </c>
      <c r="U56" s="3">
        <f t="shared" si="13"/>
        <v>-0.81087338618072435</v>
      </c>
      <c r="V56" s="3">
        <f t="shared" si="13"/>
        <v>0.57555381072657974</v>
      </c>
      <c r="W56" s="3">
        <f t="shared" si="13"/>
        <v>0.31806434580083603</v>
      </c>
      <c r="X56" s="3">
        <f t="shared" si="13"/>
        <v>-0.24221762697860841</v>
      </c>
      <c r="Y56" s="3">
        <f t="shared" si="13"/>
        <v>0.3919380573462028</v>
      </c>
      <c r="Z56" s="3">
        <f t="shared" si="13"/>
        <v>-0.89454406436685008</v>
      </c>
      <c r="AA56" s="3" t="str">
        <f t="shared" si="13"/>
        <v>NA</v>
      </c>
      <c r="AB56" s="3" t="str">
        <f t="shared" si="13"/>
        <v>NA</v>
      </c>
      <c r="AF56" s="3">
        <f t="shared" si="16"/>
        <v>0.69333588664212487</v>
      </c>
      <c r="AG56" s="3">
        <f t="shared" si="16"/>
        <v>0.46882822392763979</v>
      </c>
      <c r="AH56" s="3">
        <f t="shared" si="16"/>
        <v>-9.5726928826745106E-2</v>
      </c>
      <c r="AI56" s="3">
        <f t="shared" si="14"/>
        <v>0.59424047065029728</v>
      </c>
      <c r="AJ56" s="3">
        <f t="shared" si="14"/>
        <v>-0.81087338618072435</v>
      </c>
      <c r="AK56" s="3">
        <f t="shared" si="14"/>
        <v>0.57555381072657974</v>
      </c>
      <c r="AL56" s="3">
        <f t="shared" si="14"/>
        <v>0.31806434580083603</v>
      </c>
      <c r="AM56" s="3">
        <f t="shared" si="14"/>
        <v>-0.24221762697860841</v>
      </c>
      <c r="AN56" s="3">
        <f t="shared" si="14"/>
        <v>0.3919380573462028</v>
      </c>
      <c r="AO56" s="3">
        <f t="shared" si="14"/>
        <v>-0.89454406436685008</v>
      </c>
      <c r="AP56" s="3">
        <f t="shared" si="14"/>
        <v>-3.5531605878027483</v>
      </c>
      <c r="AQ56" s="3">
        <f t="shared" si="14"/>
        <v>-9.1691734217019008</v>
      </c>
      <c r="AT56" s="6" t="b">
        <f t="shared" si="18"/>
        <v>1</v>
      </c>
      <c r="AU56" s="6" t="b">
        <f t="shared" si="18"/>
        <v>1</v>
      </c>
      <c r="AV56" s="6" t="b">
        <f t="shared" si="18"/>
        <v>1</v>
      </c>
      <c r="AW56" s="6" t="b">
        <f t="shared" si="17"/>
        <v>1</v>
      </c>
      <c r="AX56" s="6" t="b">
        <f t="shared" si="17"/>
        <v>1</v>
      </c>
      <c r="AY56" s="6" t="b">
        <f t="shared" si="17"/>
        <v>1</v>
      </c>
      <c r="AZ56" s="6" t="b">
        <f t="shared" si="17"/>
        <v>1</v>
      </c>
      <c r="BA56" s="6" t="b">
        <f t="shared" si="17"/>
        <v>1</v>
      </c>
      <c r="BB56" s="6" t="b">
        <f t="shared" si="17"/>
        <v>1</v>
      </c>
      <c r="BC56" s="6" t="b">
        <f t="shared" si="17"/>
        <v>1</v>
      </c>
      <c r="BD56" s="6" t="b">
        <f t="shared" si="17"/>
        <v>0</v>
      </c>
      <c r="BE56" s="6" t="b">
        <f t="shared" si="17"/>
        <v>0</v>
      </c>
    </row>
    <row r="57" spans="1:57" x14ac:dyDescent="0.25">
      <c r="A57">
        <v>48</v>
      </c>
      <c r="B57" s="6">
        <v>1.8833333333333333</v>
      </c>
      <c r="C57" s="6">
        <v>8.85</v>
      </c>
      <c r="D57" s="6">
        <v>11.066666666666666</v>
      </c>
      <c r="E57" s="6">
        <v>11.916666666666668</v>
      </c>
      <c r="F57" s="6">
        <v>6.5</v>
      </c>
      <c r="G57" s="6">
        <v>1.8833333333333333</v>
      </c>
      <c r="H57" s="6">
        <v>8.85</v>
      </c>
      <c r="I57" s="6">
        <v>11.066666666666666</v>
      </c>
      <c r="J57" s="6">
        <v>11.916666666666668</v>
      </c>
      <c r="K57" s="6">
        <v>6.5</v>
      </c>
      <c r="P57">
        <f t="shared" si="11"/>
        <v>48</v>
      </c>
      <c r="Q57" s="3">
        <f t="shared" si="15"/>
        <v>-1.1208508874994052</v>
      </c>
      <c r="R57" s="3">
        <f t="shared" si="15"/>
        <v>-0.36139119742787001</v>
      </c>
      <c r="S57" s="3">
        <f t="shared" si="15"/>
        <v>-1.0628615164585891</v>
      </c>
      <c r="T57" s="3">
        <f t="shared" si="13"/>
        <v>0.66021463777487199</v>
      </c>
      <c r="U57" s="3">
        <f t="shared" si="13"/>
        <v>3.8747855652322589E-2</v>
      </c>
      <c r="V57" s="3">
        <f t="shared" si="13"/>
        <v>-1.39986758309304</v>
      </c>
      <c r="W57" s="3">
        <f t="shared" si="13"/>
        <v>-0.55796491954687666</v>
      </c>
      <c r="X57" s="3">
        <f t="shared" si="13"/>
        <v>-1.2388422379843405</v>
      </c>
      <c r="Y57" s="3">
        <f t="shared" si="13"/>
        <v>0.46139320882747453</v>
      </c>
      <c r="Z57" s="3">
        <f t="shared" si="13"/>
        <v>-4.4486302662407731E-2</v>
      </c>
      <c r="AA57" s="3" t="str">
        <f t="shared" si="13"/>
        <v>NA</v>
      </c>
      <c r="AB57" s="3" t="str">
        <f t="shared" si="13"/>
        <v>NA</v>
      </c>
      <c r="AF57" s="3">
        <f t="shared" si="16"/>
        <v>-1.1208508874994052</v>
      </c>
      <c r="AG57" s="3">
        <f t="shared" si="16"/>
        <v>-0.36139119742787001</v>
      </c>
      <c r="AH57" s="3">
        <f t="shared" si="16"/>
        <v>-1.0628615164585891</v>
      </c>
      <c r="AI57" s="3">
        <f t="shared" si="14"/>
        <v>0.66021463777487199</v>
      </c>
      <c r="AJ57" s="3">
        <f t="shared" si="14"/>
        <v>3.8747855652322589E-2</v>
      </c>
      <c r="AK57" s="3">
        <f t="shared" si="14"/>
        <v>-1.39986758309304</v>
      </c>
      <c r="AL57" s="3">
        <f t="shared" si="14"/>
        <v>-0.55796491954687666</v>
      </c>
      <c r="AM57" s="3">
        <f t="shared" si="14"/>
        <v>-1.2388422379843405</v>
      </c>
      <c r="AN57" s="3">
        <f t="shared" si="14"/>
        <v>0.46139320882747453</v>
      </c>
      <c r="AO57" s="3">
        <f t="shared" si="14"/>
        <v>-4.4486302662407731E-2</v>
      </c>
      <c r="AP57" s="3">
        <f t="shared" si="14"/>
        <v>-3.5531605878027483</v>
      </c>
      <c r="AQ57" s="3">
        <f t="shared" si="14"/>
        <v>-9.1691734217019008</v>
      </c>
      <c r="AT57" s="6" t="b">
        <f t="shared" si="18"/>
        <v>1</v>
      </c>
      <c r="AU57" s="6" t="b">
        <f t="shared" si="18"/>
        <v>1</v>
      </c>
      <c r="AV57" s="6" t="b">
        <f t="shared" si="18"/>
        <v>1</v>
      </c>
      <c r="AW57" s="6" t="b">
        <f t="shared" si="17"/>
        <v>1</v>
      </c>
      <c r="AX57" s="6" t="b">
        <f t="shared" si="17"/>
        <v>1</v>
      </c>
      <c r="AY57" s="6" t="b">
        <f t="shared" si="17"/>
        <v>1</v>
      </c>
      <c r="AZ57" s="6" t="b">
        <f t="shared" si="17"/>
        <v>1</v>
      </c>
      <c r="BA57" s="6" t="b">
        <f t="shared" si="17"/>
        <v>1</v>
      </c>
      <c r="BB57" s="6" t="b">
        <f t="shared" si="17"/>
        <v>1</v>
      </c>
      <c r="BC57" s="6" t="b">
        <f t="shared" si="17"/>
        <v>1</v>
      </c>
      <c r="BD57" s="6" t="b">
        <f t="shared" si="17"/>
        <v>0</v>
      </c>
      <c r="BE57" s="6" t="b">
        <f t="shared" si="17"/>
        <v>0</v>
      </c>
    </row>
    <row r="58" spans="1:57" x14ac:dyDescent="0.25">
      <c r="A58">
        <v>49</v>
      </c>
      <c r="B58" s="6">
        <v>3.083333333333333</v>
      </c>
      <c r="C58" s="6">
        <v>7.666666666666667</v>
      </c>
      <c r="D58" s="6">
        <v>14.85</v>
      </c>
      <c r="E58" s="6">
        <v>11.683333333333334</v>
      </c>
      <c r="F58" s="6">
        <v>6.5666666666666673</v>
      </c>
      <c r="G58" s="6">
        <v>3.083333333333333</v>
      </c>
      <c r="H58" s="6">
        <v>7.666666666666667</v>
      </c>
      <c r="I58" s="6">
        <v>14.85</v>
      </c>
      <c r="J58" s="6">
        <v>11.683333333333334</v>
      </c>
      <c r="K58" s="6">
        <v>6.5666666666666673</v>
      </c>
      <c r="P58">
        <f t="shared" si="11"/>
        <v>49</v>
      </c>
      <c r="Q58" s="3">
        <f t="shared" si="15"/>
        <v>-0.37015291199256528</v>
      </c>
      <c r="R58" s="3">
        <f t="shared" si="15"/>
        <v>-1.0802397207966645</v>
      </c>
      <c r="S58" s="3">
        <f t="shared" si="15"/>
        <v>1.2480811297775003</v>
      </c>
      <c r="T58" s="3">
        <f t="shared" si="13"/>
        <v>0.47548696982606709</v>
      </c>
      <c r="U58" s="3">
        <f t="shared" si="13"/>
        <v>8.947151188116173E-2</v>
      </c>
      <c r="V58" s="3">
        <f t="shared" si="13"/>
        <v>-0.58245183392630095</v>
      </c>
      <c r="W58" s="3">
        <f t="shared" si="13"/>
        <v>-1.3164780639333102</v>
      </c>
      <c r="X58" s="3">
        <f t="shared" si="13"/>
        <v>1.1425660430504079</v>
      </c>
      <c r="Y58" s="3">
        <f t="shared" si="13"/>
        <v>0.26691878467991842</v>
      </c>
      <c r="Z58" s="3">
        <f t="shared" si="13"/>
        <v>6.2634144542759096E-3</v>
      </c>
      <c r="AA58" s="3" t="str">
        <f t="shared" si="13"/>
        <v>NA</v>
      </c>
      <c r="AB58" s="3" t="str">
        <f t="shared" si="13"/>
        <v>NA</v>
      </c>
      <c r="AF58" s="3">
        <f t="shared" si="16"/>
        <v>-0.37015291199256528</v>
      </c>
      <c r="AG58" s="3">
        <f t="shared" si="16"/>
        <v>-1.0802397207966645</v>
      </c>
      <c r="AH58" s="3">
        <f t="shared" si="16"/>
        <v>1.2480811297775003</v>
      </c>
      <c r="AI58" s="3">
        <f t="shared" si="14"/>
        <v>0.47548696982606709</v>
      </c>
      <c r="AJ58" s="3">
        <f t="shared" si="14"/>
        <v>8.947151188116173E-2</v>
      </c>
      <c r="AK58" s="3">
        <f t="shared" si="14"/>
        <v>-0.58245183392630095</v>
      </c>
      <c r="AL58" s="3">
        <f t="shared" si="14"/>
        <v>-1.3164780639333102</v>
      </c>
      <c r="AM58" s="3">
        <f t="shared" si="14"/>
        <v>1.1425660430504079</v>
      </c>
      <c r="AN58" s="3">
        <f t="shared" si="14"/>
        <v>0.26691878467991842</v>
      </c>
      <c r="AO58" s="3">
        <f t="shared" si="14"/>
        <v>6.2634144542759096E-3</v>
      </c>
      <c r="AP58" s="3">
        <f t="shared" si="14"/>
        <v>-3.5531605878027483</v>
      </c>
      <c r="AQ58" s="3">
        <f t="shared" si="14"/>
        <v>-9.1691734217019008</v>
      </c>
      <c r="AT58" s="6" t="b">
        <f t="shared" si="18"/>
        <v>1</v>
      </c>
      <c r="AU58" s="6" t="b">
        <f t="shared" si="18"/>
        <v>1</v>
      </c>
      <c r="AV58" s="6" t="b">
        <f t="shared" si="18"/>
        <v>1</v>
      </c>
      <c r="AW58" s="6" t="b">
        <f t="shared" si="17"/>
        <v>1</v>
      </c>
      <c r="AX58" s="6" t="b">
        <f t="shared" si="17"/>
        <v>1</v>
      </c>
      <c r="AY58" s="6" t="b">
        <f t="shared" si="17"/>
        <v>1</v>
      </c>
      <c r="AZ58" s="6" t="b">
        <f t="shared" si="17"/>
        <v>1</v>
      </c>
      <c r="BA58" s="6" t="b">
        <f t="shared" si="17"/>
        <v>1</v>
      </c>
      <c r="BB58" s="6" t="b">
        <f t="shared" si="17"/>
        <v>1</v>
      </c>
      <c r="BC58" s="6" t="b">
        <f t="shared" si="17"/>
        <v>1</v>
      </c>
      <c r="BD58" s="6" t="b">
        <f t="shared" si="17"/>
        <v>0</v>
      </c>
      <c r="BE58" s="6" t="b">
        <f t="shared" si="17"/>
        <v>0</v>
      </c>
    </row>
    <row r="59" spans="1:57" x14ac:dyDescent="0.25">
      <c r="A59">
        <v>50</v>
      </c>
      <c r="B59" s="6">
        <v>4.3166666666666664</v>
      </c>
      <c r="C59" s="6">
        <v>10.483333333333333</v>
      </c>
      <c r="D59" s="6">
        <v>11.933333333333334</v>
      </c>
      <c r="E59" s="6">
        <v>9.4</v>
      </c>
      <c r="F59" s="6">
        <v>5.1833333333333336</v>
      </c>
      <c r="G59" s="6">
        <v>4.3166666666666664</v>
      </c>
      <c r="H59" s="6">
        <v>10.483333333333333</v>
      </c>
      <c r="I59" s="6">
        <v>11.933333333333334</v>
      </c>
      <c r="J59" s="6">
        <v>9.4</v>
      </c>
      <c r="K59" s="6">
        <v>5.1833333333333336</v>
      </c>
      <c r="P59">
        <f t="shared" si="11"/>
        <v>50</v>
      </c>
      <c r="Q59" s="3">
        <f t="shared" si="15"/>
        <v>0.4013977850561315</v>
      </c>
      <c r="R59" s="3">
        <f t="shared" si="15"/>
        <v>0.63082225736286057</v>
      </c>
      <c r="S59" s="3">
        <f t="shared" si="15"/>
        <v>-0.53348258428115858</v>
      </c>
      <c r="T59" s="3">
        <f t="shared" si="13"/>
        <v>-1.3322052093872314</v>
      </c>
      <c r="U59" s="3">
        <f t="shared" si="13"/>
        <v>-0.96304435486724049</v>
      </c>
      <c r="V59" s="3">
        <f t="shared" si="13"/>
        <v>0.25766990827284775</v>
      </c>
      <c r="W59" s="3">
        <f t="shared" ref="W59:AB122" si="19">IF(AZ59=TRUE,AL59,"NA")</f>
        <v>0.48899688538087688</v>
      </c>
      <c r="X59" s="3">
        <f t="shared" si="19"/>
        <v>-0.69332139827593975</v>
      </c>
      <c r="Y59" s="3">
        <f t="shared" si="19"/>
        <v>-1.6361523659068729</v>
      </c>
      <c r="Z59" s="3">
        <f t="shared" si="19"/>
        <v>-1.0467932157168995</v>
      </c>
      <c r="AA59" s="3" t="str">
        <f t="shared" si="19"/>
        <v>NA</v>
      </c>
      <c r="AB59" s="3" t="str">
        <f t="shared" si="19"/>
        <v>NA</v>
      </c>
      <c r="AF59" s="3">
        <f t="shared" si="16"/>
        <v>0.4013977850561315</v>
      </c>
      <c r="AG59" s="3">
        <f t="shared" si="16"/>
        <v>0.63082225736286057</v>
      </c>
      <c r="AH59" s="3">
        <f t="shared" si="16"/>
        <v>-0.53348258428115858</v>
      </c>
      <c r="AI59" s="3">
        <f t="shared" si="14"/>
        <v>-1.3322052093872314</v>
      </c>
      <c r="AJ59" s="3">
        <f t="shared" si="14"/>
        <v>-0.96304435486724049</v>
      </c>
      <c r="AK59" s="3">
        <f t="shared" si="14"/>
        <v>0.25766990827284775</v>
      </c>
      <c r="AL59" s="3">
        <f t="shared" ref="AL59:AQ122" si="20">(H59-W$2)/W$3</f>
        <v>0.48899688538087688</v>
      </c>
      <c r="AM59" s="3">
        <f t="shared" si="20"/>
        <v>-0.69332139827593975</v>
      </c>
      <c r="AN59" s="3">
        <f t="shared" si="20"/>
        <v>-1.6361523659068729</v>
      </c>
      <c r="AO59" s="3">
        <f t="shared" si="20"/>
        <v>-1.0467932157168995</v>
      </c>
      <c r="AP59" s="3">
        <f t="shared" si="20"/>
        <v>-3.5531605878027483</v>
      </c>
      <c r="AQ59" s="3">
        <f t="shared" si="20"/>
        <v>-9.1691734217019008</v>
      </c>
      <c r="AT59" s="6" t="b">
        <f t="shared" si="18"/>
        <v>1</v>
      </c>
      <c r="AU59" s="6" t="b">
        <f t="shared" si="18"/>
        <v>1</v>
      </c>
      <c r="AV59" s="6" t="b">
        <f t="shared" si="18"/>
        <v>1</v>
      </c>
      <c r="AW59" s="6" t="b">
        <f t="shared" si="17"/>
        <v>1</v>
      </c>
      <c r="AX59" s="6" t="b">
        <f t="shared" si="17"/>
        <v>1</v>
      </c>
      <c r="AY59" s="6" t="b">
        <f t="shared" si="17"/>
        <v>1</v>
      </c>
      <c r="AZ59" s="6" t="b">
        <f t="shared" si="17"/>
        <v>1</v>
      </c>
      <c r="BA59" s="6" t="b">
        <f t="shared" si="17"/>
        <v>1</v>
      </c>
      <c r="BB59" s="6" t="b">
        <f t="shared" si="17"/>
        <v>1</v>
      </c>
      <c r="BC59" s="6" t="b">
        <f t="shared" si="17"/>
        <v>1</v>
      </c>
      <c r="BD59" s="6" t="b">
        <f t="shared" si="17"/>
        <v>0</v>
      </c>
      <c r="BE59" s="6" t="b">
        <f t="shared" si="17"/>
        <v>0</v>
      </c>
    </row>
    <row r="60" spans="1:57" x14ac:dyDescent="0.25">
      <c r="A60">
        <v>51</v>
      </c>
      <c r="B60" s="6">
        <v>2.1</v>
      </c>
      <c r="C60" s="6">
        <v>6.6</v>
      </c>
      <c r="D60" s="6">
        <v>12.016666666666667</v>
      </c>
      <c r="E60" s="6">
        <v>11.783333333333333</v>
      </c>
      <c r="F60" s="6">
        <v>7.7166666666666668</v>
      </c>
      <c r="G60" s="6">
        <v>2.1</v>
      </c>
      <c r="H60" s="6">
        <v>6.6</v>
      </c>
      <c r="I60" s="6">
        <v>12.016666666666667</v>
      </c>
      <c r="J60" s="6">
        <v>11.783333333333333</v>
      </c>
      <c r="K60" s="6">
        <v>7.7166666666666668</v>
      </c>
      <c r="P60">
        <f t="shared" si="11"/>
        <v>51</v>
      </c>
      <c r="Q60" s="3">
        <f t="shared" si="15"/>
        <v>-0.98530819747733678</v>
      </c>
      <c r="R60" s="3">
        <f t="shared" si="15"/>
        <v>-1.7282158545375503</v>
      </c>
      <c r="S60" s="3">
        <f t="shared" si="15"/>
        <v>-0.48258076387948229</v>
      </c>
      <c r="T60" s="3">
        <f t="shared" si="15"/>
        <v>0.55465597037555436</v>
      </c>
      <c r="U60" s="3">
        <f t="shared" si="15"/>
        <v>0.96445458182862798</v>
      </c>
      <c r="V60" s="3">
        <f t="shared" si="15"/>
        <v>-1.2522786283823788</v>
      </c>
      <c r="W60" s="3">
        <f t="shared" si="19"/>
        <v>-2.0002082222534763</v>
      </c>
      <c r="X60" s="3">
        <f t="shared" si="19"/>
        <v>-0.64086747138090083</v>
      </c>
      <c r="Y60" s="3">
        <f t="shared" si="19"/>
        <v>0.35026496645744182</v>
      </c>
      <c r="Z60" s="3">
        <f t="shared" si="19"/>
        <v>0.88169603471705971</v>
      </c>
      <c r="AA60" s="3" t="str">
        <f t="shared" si="19"/>
        <v>NA</v>
      </c>
      <c r="AB60" s="3" t="str">
        <f t="shared" si="19"/>
        <v>NA</v>
      </c>
      <c r="AF60" s="3">
        <f t="shared" si="16"/>
        <v>-0.98530819747733678</v>
      </c>
      <c r="AG60" s="3">
        <f t="shared" si="16"/>
        <v>-1.7282158545375503</v>
      </c>
      <c r="AH60" s="3">
        <f t="shared" si="16"/>
        <v>-0.48258076387948229</v>
      </c>
      <c r="AI60" s="3">
        <f t="shared" si="16"/>
        <v>0.55465597037555436</v>
      </c>
      <c r="AJ60" s="3">
        <f t="shared" si="16"/>
        <v>0.96445458182862798</v>
      </c>
      <c r="AK60" s="3">
        <f t="shared" si="16"/>
        <v>-1.2522786283823788</v>
      </c>
      <c r="AL60" s="3">
        <f t="shared" si="20"/>
        <v>-2.0002082222534763</v>
      </c>
      <c r="AM60" s="3">
        <f t="shared" si="20"/>
        <v>-0.64086747138090083</v>
      </c>
      <c r="AN60" s="3">
        <f t="shared" si="20"/>
        <v>0.35026496645744182</v>
      </c>
      <c r="AO60" s="3">
        <f t="shared" si="20"/>
        <v>0.88169603471705971</v>
      </c>
      <c r="AP60" s="3">
        <f t="shared" si="20"/>
        <v>-3.5531605878027483</v>
      </c>
      <c r="AQ60" s="3">
        <f t="shared" si="20"/>
        <v>-9.1691734217019008</v>
      </c>
      <c r="AT60" s="6" t="b">
        <f t="shared" si="18"/>
        <v>1</v>
      </c>
      <c r="AU60" s="6" t="b">
        <f t="shared" si="18"/>
        <v>1</v>
      </c>
      <c r="AV60" s="6" t="b">
        <f t="shared" si="18"/>
        <v>1</v>
      </c>
      <c r="AW60" s="6" t="b">
        <f t="shared" si="17"/>
        <v>1</v>
      </c>
      <c r="AX60" s="6" t="b">
        <f t="shared" si="17"/>
        <v>1</v>
      </c>
      <c r="AY60" s="6" t="b">
        <f t="shared" si="17"/>
        <v>1</v>
      </c>
      <c r="AZ60" s="6" t="b">
        <f t="shared" si="17"/>
        <v>1</v>
      </c>
      <c r="BA60" s="6" t="b">
        <f t="shared" si="17"/>
        <v>1</v>
      </c>
      <c r="BB60" s="6" t="b">
        <f t="shared" si="17"/>
        <v>1</v>
      </c>
      <c r="BC60" s="6" t="b">
        <f t="shared" si="17"/>
        <v>1</v>
      </c>
      <c r="BD60" s="6" t="b">
        <f t="shared" si="17"/>
        <v>0</v>
      </c>
      <c r="BE60" s="6" t="b">
        <f t="shared" si="17"/>
        <v>0</v>
      </c>
    </row>
    <row r="61" spans="1:57" x14ac:dyDescent="0.25">
      <c r="A61">
        <v>52</v>
      </c>
      <c r="B61" s="6">
        <v>5.9833333333333334</v>
      </c>
      <c r="C61" s="6">
        <v>8.7166666666666668</v>
      </c>
      <c r="D61" s="6">
        <v>14.633333333333335</v>
      </c>
      <c r="E61" s="6">
        <v>11.183333333333334</v>
      </c>
      <c r="F61" s="6">
        <v>7.1</v>
      </c>
      <c r="G61" s="6">
        <v>5.9833333333333334</v>
      </c>
      <c r="H61" s="6">
        <v>8.7166666666666668</v>
      </c>
      <c r="I61" s="6">
        <v>14.633333333333335</v>
      </c>
      <c r="J61" s="6">
        <v>11.183333333333334</v>
      </c>
      <c r="K61" s="6">
        <v>7.1</v>
      </c>
      <c r="P61">
        <f t="shared" si="11"/>
        <v>52</v>
      </c>
      <c r="Q61" s="3">
        <f t="shared" si="15"/>
        <v>1.444033862148965</v>
      </c>
      <c r="R61" s="3">
        <f t="shared" si="15"/>
        <v>-0.44238821414548041</v>
      </c>
      <c r="S61" s="3">
        <f t="shared" si="15"/>
        <v>1.115736396733144</v>
      </c>
      <c r="T61" s="3">
        <f t="shared" si="15"/>
        <v>7.9641967078629444E-2</v>
      </c>
      <c r="U61" s="3">
        <f t="shared" si="15"/>
        <v>0.49526076171187011</v>
      </c>
      <c r="V61" s="3">
        <f t="shared" si="15"/>
        <v>1.3929695598933192</v>
      </c>
      <c r="W61" s="3">
        <f t="shared" si="19"/>
        <v>-0.64343118933689714</v>
      </c>
      <c r="X61" s="3">
        <f t="shared" si="19"/>
        <v>1.0061858331233089</v>
      </c>
      <c r="Y61" s="3">
        <f t="shared" si="19"/>
        <v>-0.14981212420770018</v>
      </c>
      <c r="Z61" s="3">
        <f t="shared" si="19"/>
        <v>0.41226115138774028</v>
      </c>
      <c r="AA61" s="3" t="str">
        <f t="shared" si="19"/>
        <v>NA</v>
      </c>
      <c r="AB61" s="3" t="str">
        <f t="shared" si="19"/>
        <v>NA</v>
      </c>
      <c r="AF61" s="3">
        <f t="shared" si="16"/>
        <v>1.444033862148965</v>
      </c>
      <c r="AG61" s="3">
        <f t="shared" si="16"/>
        <v>-0.44238821414548041</v>
      </c>
      <c r="AH61" s="3">
        <f t="shared" si="16"/>
        <v>1.115736396733144</v>
      </c>
      <c r="AI61" s="3">
        <f t="shared" si="16"/>
        <v>7.9641967078629444E-2</v>
      </c>
      <c r="AJ61" s="3">
        <f t="shared" si="16"/>
        <v>0.49526076171187011</v>
      </c>
      <c r="AK61" s="3">
        <f t="shared" si="16"/>
        <v>1.3929695598933192</v>
      </c>
      <c r="AL61" s="3">
        <f t="shared" si="20"/>
        <v>-0.64343118933689714</v>
      </c>
      <c r="AM61" s="3">
        <f t="shared" si="20"/>
        <v>1.0061858331233089</v>
      </c>
      <c r="AN61" s="3">
        <f t="shared" si="20"/>
        <v>-0.14981212420770018</v>
      </c>
      <c r="AO61" s="3">
        <f t="shared" si="20"/>
        <v>0.41226115138774028</v>
      </c>
      <c r="AP61" s="3">
        <f t="shared" si="20"/>
        <v>-3.5531605878027483</v>
      </c>
      <c r="AQ61" s="3">
        <f t="shared" si="20"/>
        <v>-9.1691734217019008</v>
      </c>
      <c r="AT61" s="6" t="b">
        <f t="shared" si="18"/>
        <v>1</v>
      </c>
      <c r="AU61" s="6" t="b">
        <f t="shared" si="18"/>
        <v>1</v>
      </c>
      <c r="AV61" s="6" t="b">
        <f t="shared" si="18"/>
        <v>1</v>
      </c>
      <c r="AW61" s="6" t="b">
        <f t="shared" si="17"/>
        <v>1</v>
      </c>
      <c r="AX61" s="6" t="b">
        <f t="shared" si="17"/>
        <v>1</v>
      </c>
      <c r="AY61" s="6" t="b">
        <f t="shared" si="17"/>
        <v>1</v>
      </c>
      <c r="AZ61" s="6" t="b">
        <f t="shared" si="17"/>
        <v>1</v>
      </c>
      <c r="BA61" s="6" t="b">
        <f t="shared" si="17"/>
        <v>1</v>
      </c>
      <c r="BB61" s="6" t="b">
        <f t="shared" si="17"/>
        <v>1</v>
      </c>
      <c r="BC61" s="6" t="b">
        <f t="shared" si="17"/>
        <v>1</v>
      </c>
      <c r="BD61" s="6" t="b">
        <f t="shared" si="17"/>
        <v>0</v>
      </c>
      <c r="BE61" s="6" t="b">
        <f t="shared" si="17"/>
        <v>0</v>
      </c>
    </row>
    <row r="62" spans="1:57" x14ac:dyDescent="0.25">
      <c r="A62">
        <v>53</v>
      </c>
      <c r="B62" s="6">
        <v>3.6166666666666663</v>
      </c>
      <c r="C62" s="6">
        <v>13.6</v>
      </c>
      <c r="D62" s="6">
        <v>12.4</v>
      </c>
      <c r="E62" s="6">
        <v>11.95</v>
      </c>
      <c r="F62" s="6">
        <v>5.4666666666666668</v>
      </c>
      <c r="G62" s="6">
        <v>3.6166666666666663</v>
      </c>
      <c r="H62" s="6">
        <v>13.6</v>
      </c>
      <c r="I62" s="6">
        <v>12.4</v>
      </c>
      <c r="J62" s="6">
        <v>11.95</v>
      </c>
      <c r="K62" s="6">
        <v>5.4666666666666668</v>
      </c>
      <c r="P62">
        <f t="shared" si="11"/>
        <v>53</v>
      </c>
      <c r="Q62" s="3">
        <f t="shared" si="15"/>
        <v>-3.6509367322858657E-2</v>
      </c>
      <c r="R62" s="3">
        <f t="shared" si="15"/>
        <v>2.5241275231370106</v>
      </c>
      <c r="S62" s="3">
        <f t="shared" si="15"/>
        <v>-0.24843239003177306</v>
      </c>
      <c r="T62" s="3">
        <f t="shared" si="15"/>
        <v>0.68660430462469968</v>
      </c>
      <c r="U62" s="3">
        <f t="shared" si="15"/>
        <v>-0.74746881589467629</v>
      </c>
      <c r="V62" s="3">
        <f t="shared" si="15"/>
        <v>-0.21915594540775024</v>
      </c>
      <c r="W62" s="3">
        <f t="shared" si="19"/>
        <v>2.4867709417226114</v>
      </c>
      <c r="X62" s="3">
        <f t="shared" si="19"/>
        <v>-0.39957940766372396</v>
      </c>
      <c r="Y62" s="3">
        <f t="shared" si="19"/>
        <v>0.48917526941998085</v>
      </c>
      <c r="Z62" s="3">
        <f t="shared" si="19"/>
        <v>-0.83110691797099634</v>
      </c>
      <c r="AA62" s="3" t="str">
        <f t="shared" si="19"/>
        <v>NA</v>
      </c>
      <c r="AB62" s="3" t="str">
        <f t="shared" si="19"/>
        <v>NA</v>
      </c>
      <c r="AF62" s="3">
        <f t="shared" si="16"/>
        <v>-3.6509367322858657E-2</v>
      </c>
      <c r="AG62" s="3">
        <f t="shared" si="16"/>
        <v>2.5241275231370106</v>
      </c>
      <c r="AH62" s="3">
        <f t="shared" si="16"/>
        <v>-0.24843239003177306</v>
      </c>
      <c r="AI62" s="3">
        <f t="shared" si="16"/>
        <v>0.68660430462469968</v>
      </c>
      <c r="AJ62" s="3">
        <f t="shared" si="16"/>
        <v>-0.74746881589467629</v>
      </c>
      <c r="AK62" s="3">
        <f t="shared" si="16"/>
        <v>-0.21915594540775024</v>
      </c>
      <c r="AL62" s="3">
        <f t="shared" si="20"/>
        <v>2.4867709417226114</v>
      </c>
      <c r="AM62" s="3">
        <f t="shared" si="20"/>
        <v>-0.39957940766372396</v>
      </c>
      <c r="AN62" s="3">
        <f t="shared" si="20"/>
        <v>0.48917526941998085</v>
      </c>
      <c r="AO62" s="3">
        <f t="shared" si="20"/>
        <v>-0.83110691797099634</v>
      </c>
      <c r="AP62" s="3">
        <f t="shared" si="20"/>
        <v>-3.5531605878027483</v>
      </c>
      <c r="AQ62" s="3">
        <f t="shared" si="20"/>
        <v>-9.1691734217019008</v>
      </c>
      <c r="AT62" s="6" t="b">
        <f t="shared" si="18"/>
        <v>1</v>
      </c>
      <c r="AU62" s="6" t="b">
        <f t="shared" si="18"/>
        <v>1</v>
      </c>
      <c r="AV62" s="6" t="b">
        <f t="shared" si="18"/>
        <v>1</v>
      </c>
      <c r="AW62" s="6" t="b">
        <f t="shared" si="17"/>
        <v>1</v>
      </c>
      <c r="AX62" s="6" t="b">
        <f t="shared" si="17"/>
        <v>1</v>
      </c>
      <c r="AY62" s="6" t="b">
        <f t="shared" si="17"/>
        <v>1</v>
      </c>
      <c r="AZ62" s="6" t="b">
        <f t="shared" si="17"/>
        <v>1</v>
      </c>
      <c r="BA62" s="6" t="b">
        <f t="shared" si="17"/>
        <v>1</v>
      </c>
      <c r="BB62" s="6" t="b">
        <f t="shared" si="17"/>
        <v>1</v>
      </c>
      <c r="BC62" s="6" t="b">
        <f t="shared" si="17"/>
        <v>1</v>
      </c>
      <c r="BD62" s="6" t="b">
        <f t="shared" si="17"/>
        <v>0</v>
      </c>
      <c r="BE62" s="6" t="b">
        <f t="shared" si="17"/>
        <v>0</v>
      </c>
    </row>
    <row r="63" spans="1:57" x14ac:dyDescent="0.25">
      <c r="A63">
        <v>54</v>
      </c>
      <c r="B63" s="6">
        <v>2.8</v>
      </c>
      <c r="C63" s="6">
        <v>10.483333333333333</v>
      </c>
      <c r="D63" s="6">
        <v>12.4</v>
      </c>
      <c r="E63" s="6">
        <v>8.8666666666666671</v>
      </c>
      <c r="F63" s="6">
        <v>5.7666666666666666</v>
      </c>
      <c r="G63" s="6">
        <v>2.8</v>
      </c>
      <c r="H63" s="6">
        <v>10.483333333333333</v>
      </c>
      <c r="I63" s="6">
        <v>12.4</v>
      </c>
      <c r="J63" s="6">
        <v>8.8666666666666671</v>
      </c>
      <c r="K63" s="6">
        <v>5.7666666666666666</v>
      </c>
      <c r="P63">
        <f t="shared" si="11"/>
        <v>54</v>
      </c>
      <c r="Q63" s="3">
        <f t="shared" si="15"/>
        <v>-0.54740104509834686</v>
      </c>
      <c r="R63" s="3">
        <f t="shared" si="15"/>
        <v>0.63082225736286057</v>
      </c>
      <c r="S63" s="3">
        <f t="shared" si="15"/>
        <v>-0.24843239003177306</v>
      </c>
      <c r="T63" s="3">
        <f t="shared" si="15"/>
        <v>-1.7544398789844979</v>
      </c>
      <c r="U63" s="3">
        <f t="shared" si="15"/>
        <v>-0.51921236286490258</v>
      </c>
      <c r="V63" s="3">
        <f t="shared" si="15"/>
        <v>-0.77545277470178098</v>
      </c>
      <c r="W63" s="3">
        <f t="shared" si="19"/>
        <v>0.48899688538087688</v>
      </c>
      <c r="X63" s="3">
        <f t="shared" si="19"/>
        <v>-0.39957940766372396</v>
      </c>
      <c r="Y63" s="3">
        <f t="shared" si="19"/>
        <v>-2.0806653353869993</v>
      </c>
      <c r="Z63" s="3">
        <f t="shared" si="19"/>
        <v>-0.60273319094592237</v>
      </c>
      <c r="AA63" s="3" t="str">
        <f t="shared" si="19"/>
        <v>NA</v>
      </c>
      <c r="AB63" s="3" t="str">
        <f t="shared" si="19"/>
        <v>NA</v>
      </c>
      <c r="AF63" s="3">
        <f t="shared" si="16"/>
        <v>-0.54740104509834686</v>
      </c>
      <c r="AG63" s="3">
        <f t="shared" si="16"/>
        <v>0.63082225736286057</v>
      </c>
      <c r="AH63" s="3">
        <f t="shared" si="16"/>
        <v>-0.24843239003177306</v>
      </c>
      <c r="AI63" s="3">
        <f t="shared" si="16"/>
        <v>-1.7544398789844979</v>
      </c>
      <c r="AJ63" s="3">
        <f t="shared" si="16"/>
        <v>-0.51921236286490258</v>
      </c>
      <c r="AK63" s="3">
        <f t="shared" si="16"/>
        <v>-0.77545277470178098</v>
      </c>
      <c r="AL63" s="3">
        <f t="shared" si="20"/>
        <v>0.48899688538087688</v>
      </c>
      <c r="AM63" s="3">
        <f t="shared" si="20"/>
        <v>-0.39957940766372396</v>
      </c>
      <c r="AN63" s="3">
        <f t="shared" si="20"/>
        <v>-2.0806653353869993</v>
      </c>
      <c r="AO63" s="3">
        <f t="shared" si="20"/>
        <v>-0.60273319094592237</v>
      </c>
      <c r="AP63" s="3">
        <f t="shared" si="20"/>
        <v>-3.5531605878027483</v>
      </c>
      <c r="AQ63" s="3">
        <f t="shared" si="20"/>
        <v>-9.1691734217019008</v>
      </c>
      <c r="AT63" s="6" t="b">
        <f t="shared" si="18"/>
        <v>1</v>
      </c>
      <c r="AU63" s="6" t="b">
        <f t="shared" si="18"/>
        <v>1</v>
      </c>
      <c r="AV63" s="6" t="b">
        <f t="shared" si="18"/>
        <v>1</v>
      </c>
      <c r="AW63" s="6" t="b">
        <f t="shared" si="17"/>
        <v>1</v>
      </c>
      <c r="AX63" s="6" t="b">
        <f t="shared" si="17"/>
        <v>1</v>
      </c>
      <c r="AY63" s="6" t="b">
        <f t="shared" si="17"/>
        <v>1</v>
      </c>
      <c r="AZ63" s="6" t="b">
        <f t="shared" si="17"/>
        <v>1</v>
      </c>
      <c r="BA63" s="6" t="b">
        <f t="shared" si="17"/>
        <v>1</v>
      </c>
      <c r="BB63" s="6" t="b">
        <f t="shared" si="17"/>
        <v>1</v>
      </c>
      <c r="BC63" s="6" t="b">
        <f t="shared" si="17"/>
        <v>1</v>
      </c>
      <c r="BD63" s="6" t="b">
        <f t="shared" si="17"/>
        <v>0</v>
      </c>
      <c r="BE63" s="6" t="b">
        <f t="shared" si="17"/>
        <v>0</v>
      </c>
    </row>
    <row r="64" spans="1:57" x14ac:dyDescent="0.25">
      <c r="A64">
        <v>55</v>
      </c>
      <c r="B64" s="6">
        <v>1.6</v>
      </c>
      <c r="C64" s="6">
        <v>7.2333333333333325</v>
      </c>
      <c r="D64" s="6">
        <v>10.416666666666668</v>
      </c>
      <c r="E64" s="6">
        <v>13.5</v>
      </c>
      <c r="F64" s="6">
        <v>7</v>
      </c>
      <c r="G64" s="6">
        <v>1.6</v>
      </c>
      <c r="H64" s="6">
        <v>7.2333333333333325</v>
      </c>
      <c r="I64" s="6">
        <v>10.416666666666668</v>
      </c>
      <c r="J64" s="6">
        <v>13.5</v>
      </c>
      <c r="K64" s="6">
        <v>7</v>
      </c>
      <c r="P64">
        <f t="shared" si="11"/>
        <v>55</v>
      </c>
      <c r="Q64" s="3">
        <f t="shared" si="15"/>
        <v>-1.2980990206051868</v>
      </c>
      <c r="R64" s="3">
        <f t="shared" si="15"/>
        <v>-1.3434800251288999</v>
      </c>
      <c r="S64" s="3">
        <f t="shared" si="15"/>
        <v>-1.459895715591661</v>
      </c>
      <c r="T64" s="3">
        <f t="shared" si="15"/>
        <v>1.9137238131417569</v>
      </c>
      <c r="U64" s="3">
        <f t="shared" si="15"/>
        <v>0.41917527736861243</v>
      </c>
      <c r="V64" s="3">
        <f t="shared" si="15"/>
        <v>-1.5928685238685201</v>
      </c>
      <c r="W64" s="3">
        <f t="shared" si="19"/>
        <v>-1.5942434407508781</v>
      </c>
      <c r="X64" s="3">
        <f t="shared" si="19"/>
        <v>-1.6479828677656401</v>
      </c>
      <c r="Y64" s="3">
        <f t="shared" si="19"/>
        <v>1.7810410869715989</v>
      </c>
      <c r="Z64" s="3">
        <f t="shared" si="19"/>
        <v>0.33613657571271582</v>
      </c>
      <c r="AA64" s="3" t="str">
        <f t="shared" si="19"/>
        <v>NA</v>
      </c>
      <c r="AB64" s="3" t="str">
        <f t="shared" si="19"/>
        <v>NA</v>
      </c>
      <c r="AF64" s="3">
        <f t="shared" si="16"/>
        <v>-1.2980990206051868</v>
      </c>
      <c r="AG64" s="3">
        <f t="shared" si="16"/>
        <v>-1.3434800251288999</v>
      </c>
      <c r="AH64" s="3">
        <f t="shared" si="16"/>
        <v>-1.459895715591661</v>
      </c>
      <c r="AI64" s="3">
        <f t="shared" si="16"/>
        <v>1.9137238131417569</v>
      </c>
      <c r="AJ64" s="3">
        <f t="shared" si="16"/>
        <v>0.41917527736861243</v>
      </c>
      <c r="AK64" s="3">
        <f t="shared" si="16"/>
        <v>-1.5928685238685201</v>
      </c>
      <c r="AL64" s="3">
        <f t="shared" si="20"/>
        <v>-1.5942434407508781</v>
      </c>
      <c r="AM64" s="3">
        <f t="shared" si="20"/>
        <v>-1.6479828677656401</v>
      </c>
      <c r="AN64" s="3">
        <f t="shared" si="20"/>
        <v>1.7810410869715989</v>
      </c>
      <c r="AO64" s="3">
        <f t="shared" si="20"/>
        <v>0.33613657571271582</v>
      </c>
      <c r="AP64" s="3">
        <f t="shared" si="20"/>
        <v>-3.5531605878027483</v>
      </c>
      <c r="AQ64" s="3">
        <f t="shared" si="20"/>
        <v>-9.1691734217019008</v>
      </c>
      <c r="AT64" s="6" t="b">
        <f t="shared" si="18"/>
        <v>1</v>
      </c>
      <c r="AU64" s="6" t="b">
        <f t="shared" si="18"/>
        <v>1</v>
      </c>
      <c r="AV64" s="6" t="b">
        <f t="shared" si="18"/>
        <v>1</v>
      </c>
      <c r="AW64" s="6" t="b">
        <f t="shared" si="17"/>
        <v>1</v>
      </c>
      <c r="AX64" s="6" t="b">
        <f t="shared" si="17"/>
        <v>1</v>
      </c>
      <c r="AY64" s="6" t="b">
        <f t="shared" si="17"/>
        <v>1</v>
      </c>
      <c r="AZ64" s="6" t="b">
        <f t="shared" si="17"/>
        <v>1</v>
      </c>
      <c r="BA64" s="6" t="b">
        <f t="shared" si="17"/>
        <v>1</v>
      </c>
      <c r="BB64" s="6" t="b">
        <f t="shared" si="17"/>
        <v>1</v>
      </c>
      <c r="BC64" s="6" t="b">
        <f t="shared" si="17"/>
        <v>1</v>
      </c>
      <c r="BD64" s="6" t="b">
        <f t="shared" si="17"/>
        <v>0</v>
      </c>
      <c r="BE64" s="6" t="b">
        <f t="shared" si="17"/>
        <v>0</v>
      </c>
    </row>
    <row r="65" spans="1:57" x14ac:dyDescent="0.25">
      <c r="A65">
        <v>56</v>
      </c>
      <c r="B65" s="6">
        <v>3.75</v>
      </c>
      <c r="C65" s="6">
        <v>10.55</v>
      </c>
      <c r="D65" s="6">
        <v>11.766666666666667</v>
      </c>
      <c r="E65" s="6">
        <v>13.266666666666666</v>
      </c>
      <c r="F65" s="6">
        <v>7.583333333333333</v>
      </c>
      <c r="G65" s="6">
        <v>3.75</v>
      </c>
      <c r="H65" s="6">
        <v>10.55</v>
      </c>
      <c r="I65" s="6">
        <v>11.766666666666667</v>
      </c>
      <c r="J65" s="6">
        <v>13.266666666666666</v>
      </c>
      <c r="K65" s="6">
        <v>7.583333333333333</v>
      </c>
      <c r="P65">
        <f t="shared" si="11"/>
        <v>56</v>
      </c>
      <c r="Q65" s="3">
        <f t="shared" si="15"/>
        <v>4.6901518844568273E-2</v>
      </c>
      <c r="R65" s="3">
        <f t="shared" si="15"/>
        <v>0.67132076572166688</v>
      </c>
      <c r="S65" s="3">
        <f t="shared" si="15"/>
        <v>-0.63528622508451027</v>
      </c>
      <c r="T65" s="3">
        <f t="shared" si="15"/>
        <v>1.7289961451929519</v>
      </c>
      <c r="U65" s="3">
        <f t="shared" si="15"/>
        <v>0.86300726937095029</v>
      </c>
      <c r="V65" s="3">
        <f t="shared" si="15"/>
        <v>-0.12833197327811227</v>
      </c>
      <c r="W65" s="3">
        <f t="shared" si="19"/>
        <v>0.53173002027588823</v>
      </c>
      <c r="X65" s="3">
        <f t="shared" si="19"/>
        <v>-0.79822925206601636</v>
      </c>
      <c r="Y65" s="3">
        <f t="shared" si="19"/>
        <v>1.5865666628240429</v>
      </c>
      <c r="Z65" s="3">
        <f t="shared" si="19"/>
        <v>0.7801966004836931</v>
      </c>
      <c r="AA65" s="3" t="str">
        <f t="shared" si="19"/>
        <v>NA</v>
      </c>
      <c r="AB65" s="3" t="str">
        <f t="shared" si="19"/>
        <v>NA</v>
      </c>
      <c r="AF65" s="3">
        <f t="shared" si="16"/>
        <v>4.6901518844568273E-2</v>
      </c>
      <c r="AG65" s="3">
        <f t="shared" si="16"/>
        <v>0.67132076572166688</v>
      </c>
      <c r="AH65" s="3">
        <f t="shared" si="16"/>
        <v>-0.63528622508451027</v>
      </c>
      <c r="AI65" s="3">
        <f t="shared" si="16"/>
        <v>1.7289961451929519</v>
      </c>
      <c r="AJ65" s="3">
        <f t="shared" si="16"/>
        <v>0.86300726937095029</v>
      </c>
      <c r="AK65" s="3">
        <f t="shared" si="16"/>
        <v>-0.12833197327811227</v>
      </c>
      <c r="AL65" s="3">
        <f t="shared" si="20"/>
        <v>0.53173002027588823</v>
      </c>
      <c r="AM65" s="3">
        <f t="shared" si="20"/>
        <v>-0.79822925206601636</v>
      </c>
      <c r="AN65" s="3">
        <f t="shared" si="20"/>
        <v>1.5865666628240429</v>
      </c>
      <c r="AO65" s="3">
        <f t="shared" si="20"/>
        <v>0.7801966004836931</v>
      </c>
      <c r="AP65" s="3">
        <f t="shared" si="20"/>
        <v>-3.5531605878027483</v>
      </c>
      <c r="AQ65" s="3">
        <f t="shared" si="20"/>
        <v>-9.1691734217019008</v>
      </c>
      <c r="AT65" s="6" t="b">
        <f t="shared" si="18"/>
        <v>1</v>
      </c>
      <c r="AU65" s="6" t="b">
        <f t="shared" si="18"/>
        <v>1</v>
      </c>
      <c r="AV65" s="6" t="b">
        <f t="shared" si="18"/>
        <v>1</v>
      </c>
      <c r="AW65" s="6" t="b">
        <f t="shared" si="17"/>
        <v>1</v>
      </c>
      <c r="AX65" s="6" t="b">
        <f t="shared" si="17"/>
        <v>1</v>
      </c>
      <c r="AY65" s="6" t="b">
        <f t="shared" si="17"/>
        <v>1</v>
      </c>
      <c r="AZ65" s="6" t="b">
        <f t="shared" si="17"/>
        <v>1</v>
      </c>
      <c r="BA65" s="6" t="b">
        <f t="shared" si="17"/>
        <v>1</v>
      </c>
      <c r="BB65" s="6" t="b">
        <f t="shared" si="17"/>
        <v>1</v>
      </c>
      <c r="BC65" s="6" t="b">
        <f t="shared" si="17"/>
        <v>1</v>
      </c>
      <c r="BD65" s="6" t="b">
        <f t="shared" si="17"/>
        <v>0</v>
      </c>
      <c r="BE65" s="6" t="b">
        <f t="shared" si="17"/>
        <v>0</v>
      </c>
    </row>
    <row r="66" spans="1:57" x14ac:dyDescent="0.25">
      <c r="A66">
        <v>57</v>
      </c>
      <c r="B66" s="6">
        <v>3.9166666666666665</v>
      </c>
      <c r="C66" s="6">
        <v>8.1333333333333329</v>
      </c>
      <c r="D66" s="6">
        <v>10.466666666666667</v>
      </c>
      <c r="E66" s="6">
        <v>9.9</v>
      </c>
      <c r="F66" s="6">
        <v>8.3833333333333329</v>
      </c>
      <c r="G66" s="6">
        <v>3.9166666666666665</v>
      </c>
      <c r="H66" s="6">
        <v>8.1333333333333329</v>
      </c>
      <c r="I66" s="6">
        <v>10.466666666666667</v>
      </c>
      <c r="J66" s="6">
        <v>9.9</v>
      </c>
      <c r="K66" s="6">
        <v>8.3833333333333329</v>
      </c>
      <c r="P66">
        <f t="shared" si="11"/>
        <v>57</v>
      </c>
      <c r="Q66" s="3">
        <f t="shared" si="15"/>
        <v>0.15116512655385153</v>
      </c>
      <c r="R66" s="3">
        <f t="shared" si="15"/>
        <v>-0.79675016228502749</v>
      </c>
      <c r="S66" s="3">
        <f t="shared" si="15"/>
        <v>-1.429354623350656</v>
      </c>
      <c r="T66" s="3">
        <f t="shared" si="15"/>
        <v>-0.93636020663979369</v>
      </c>
      <c r="U66" s="3">
        <f t="shared" si="15"/>
        <v>1.471691144117014</v>
      </c>
      <c r="V66" s="3">
        <f t="shared" si="15"/>
        <v>-1.4802008116065257E-2</v>
      </c>
      <c r="W66" s="3">
        <f t="shared" si="19"/>
        <v>-1.0173461196682381</v>
      </c>
      <c r="X66" s="3">
        <f t="shared" si="19"/>
        <v>-1.6165105116286176</v>
      </c>
      <c r="Y66" s="3">
        <f t="shared" si="19"/>
        <v>-1.2194214570192543</v>
      </c>
      <c r="Z66" s="3">
        <f t="shared" si="19"/>
        <v>1.3891932058838907</v>
      </c>
      <c r="AA66" s="3" t="str">
        <f t="shared" si="19"/>
        <v>NA</v>
      </c>
      <c r="AB66" s="3" t="str">
        <f t="shared" si="19"/>
        <v>NA</v>
      </c>
      <c r="AF66" s="3">
        <f t="shared" si="16"/>
        <v>0.15116512655385153</v>
      </c>
      <c r="AG66" s="3">
        <f t="shared" si="16"/>
        <v>-0.79675016228502749</v>
      </c>
      <c r="AH66" s="3">
        <f t="shared" si="16"/>
        <v>-1.429354623350656</v>
      </c>
      <c r="AI66" s="3">
        <f t="shared" si="16"/>
        <v>-0.93636020663979369</v>
      </c>
      <c r="AJ66" s="3">
        <f t="shared" si="16"/>
        <v>1.471691144117014</v>
      </c>
      <c r="AK66" s="3">
        <f t="shared" si="16"/>
        <v>-1.4802008116065257E-2</v>
      </c>
      <c r="AL66" s="3">
        <f t="shared" si="20"/>
        <v>-1.0173461196682381</v>
      </c>
      <c r="AM66" s="3">
        <f t="shared" si="20"/>
        <v>-1.6165105116286176</v>
      </c>
      <c r="AN66" s="3">
        <f t="shared" si="20"/>
        <v>-1.2194214570192543</v>
      </c>
      <c r="AO66" s="3">
        <f t="shared" si="20"/>
        <v>1.3891932058838907</v>
      </c>
      <c r="AP66" s="3">
        <f t="shared" si="20"/>
        <v>-3.5531605878027483</v>
      </c>
      <c r="AQ66" s="3">
        <f t="shared" si="20"/>
        <v>-9.1691734217019008</v>
      </c>
      <c r="AT66" s="6" t="b">
        <f t="shared" si="18"/>
        <v>1</v>
      </c>
      <c r="AU66" s="6" t="b">
        <f t="shared" si="18"/>
        <v>1</v>
      </c>
      <c r="AV66" s="6" t="b">
        <f t="shared" si="18"/>
        <v>1</v>
      </c>
      <c r="AW66" s="6" t="b">
        <f t="shared" si="17"/>
        <v>1</v>
      </c>
      <c r="AX66" s="6" t="b">
        <f t="shared" si="17"/>
        <v>1</v>
      </c>
      <c r="AY66" s="6" t="b">
        <f t="shared" si="17"/>
        <v>1</v>
      </c>
      <c r="AZ66" s="6" t="b">
        <f t="shared" si="17"/>
        <v>1</v>
      </c>
      <c r="BA66" s="6" t="b">
        <f t="shared" si="17"/>
        <v>1</v>
      </c>
      <c r="BB66" s="6" t="b">
        <f t="shared" si="17"/>
        <v>1</v>
      </c>
      <c r="BC66" s="6" t="b">
        <f t="shared" si="17"/>
        <v>1</v>
      </c>
      <c r="BD66" s="6" t="b">
        <f t="shared" si="17"/>
        <v>0</v>
      </c>
      <c r="BE66" s="6" t="b">
        <f t="shared" si="17"/>
        <v>0</v>
      </c>
    </row>
    <row r="67" spans="1:57" x14ac:dyDescent="0.25">
      <c r="A67">
        <v>58</v>
      </c>
      <c r="B67" s="6">
        <v>5.2666666666666666</v>
      </c>
      <c r="C67" s="6">
        <v>8.9499999999999993</v>
      </c>
      <c r="D67" s="6">
        <v>13.316666666666666</v>
      </c>
      <c r="E67" s="6">
        <v>9.15</v>
      </c>
      <c r="F67" s="6">
        <v>7.15</v>
      </c>
      <c r="G67" s="6">
        <v>5.2666666666666666</v>
      </c>
      <c r="H67" s="6">
        <v>8.9499999999999993</v>
      </c>
      <c r="I67" s="6">
        <v>13.316666666666666</v>
      </c>
      <c r="J67" s="6">
        <v>9.15</v>
      </c>
      <c r="K67" s="6">
        <v>7.15</v>
      </c>
      <c r="P67">
        <f t="shared" si="11"/>
        <v>58</v>
      </c>
      <c r="Q67" s="3">
        <f t="shared" si="15"/>
        <v>0.99570034899904658</v>
      </c>
      <c r="R67" s="3">
        <f t="shared" si="15"/>
        <v>-0.30064343488966222</v>
      </c>
      <c r="S67" s="3">
        <f t="shared" si="15"/>
        <v>0.31148763438666238</v>
      </c>
      <c r="T67" s="3">
        <f t="shared" si="15"/>
        <v>-1.5301277107609501</v>
      </c>
      <c r="U67" s="3">
        <f t="shared" si="15"/>
        <v>0.53330350388349967</v>
      </c>
      <c r="V67" s="3">
        <f t="shared" si="15"/>
        <v>0.90479070969651643</v>
      </c>
      <c r="W67" s="3">
        <f t="shared" si="19"/>
        <v>-0.49386521720436133</v>
      </c>
      <c r="X67" s="3">
        <f t="shared" si="19"/>
        <v>0.17741378818169934</v>
      </c>
      <c r="Y67" s="3">
        <f t="shared" si="19"/>
        <v>-1.8445178203506822</v>
      </c>
      <c r="Z67" s="3">
        <f t="shared" si="19"/>
        <v>0.4503234392252532</v>
      </c>
      <c r="AA67" s="3" t="str">
        <f t="shared" si="19"/>
        <v>NA</v>
      </c>
      <c r="AB67" s="3" t="str">
        <f t="shared" si="19"/>
        <v>NA</v>
      </c>
      <c r="AF67" s="3">
        <f t="shared" si="16"/>
        <v>0.99570034899904658</v>
      </c>
      <c r="AG67" s="3">
        <f t="shared" si="16"/>
        <v>-0.30064343488966222</v>
      </c>
      <c r="AH67" s="3">
        <f t="shared" si="16"/>
        <v>0.31148763438666238</v>
      </c>
      <c r="AI67" s="3">
        <f t="shared" si="16"/>
        <v>-1.5301277107609501</v>
      </c>
      <c r="AJ67" s="3">
        <f t="shared" si="16"/>
        <v>0.53330350388349967</v>
      </c>
      <c r="AK67" s="3">
        <f t="shared" si="16"/>
        <v>0.90479070969651643</v>
      </c>
      <c r="AL67" s="3">
        <f t="shared" si="20"/>
        <v>-0.49386521720436133</v>
      </c>
      <c r="AM67" s="3">
        <f t="shared" si="20"/>
        <v>0.17741378818169934</v>
      </c>
      <c r="AN67" s="3">
        <f t="shared" si="20"/>
        <v>-1.8445178203506822</v>
      </c>
      <c r="AO67" s="3">
        <f t="shared" si="20"/>
        <v>0.4503234392252532</v>
      </c>
      <c r="AP67" s="3">
        <f t="shared" si="20"/>
        <v>-3.5531605878027483</v>
      </c>
      <c r="AQ67" s="3">
        <f t="shared" si="20"/>
        <v>-9.1691734217019008</v>
      </c>
      <c r="AT67" s="6" t="b">
        <f t="shared" si="18"/>
        <v>1</v>
      </c>
      <c r="AU67" s="6" t="b">
        <f t="shared" si="18"/>
        <v>1</v>
      </c>
      <c r="AV67" s="6" t="b">
        <f t="shared" si="18"/>
        <v>1</v>
      </c>
      <c r="AW67" s="6" t="b">
        <f t="shared" si="17"/>
        <v>1</v>
      </c>
      <c r="AX67" s="6" t="b">
        <f t="shared" si="17"/>
        <v>1</v>
      </c>
      <c r="AY67" s="6" t="b">
        <f t="shared" si="17"/>
        <v>1</v>
      </c>
      <c r="AZ67" s="6" t="b">
        <f t="shared" si="17"/>
        <v>1</v>
      </c>
      <c r="BA67" s="6" t="b">
        <f t="shared" si="17"/>
        <v>1</v>
      </c>
      <c r="BB67" s="6" t="b">
        <f t="shared" si="17"/>
        <v>1</v>
      </c>
      <c r="BC67" s="6" t="b">
        <f t="shared" si="17"/>
        <v>1</v>
      </c>
      <c r="BD67" s="6" t="b">
        <f t="shared" si="17"/>
        <v>0</v>
      </c>
      <c r="BE67" s="6" t="b">
        <f t="shared" si="17"/>
        <v>0</v>
      </c>
    </row>
    <row r="68" spans="1:57" x14ac:dyDescent="0.25">
      <c r="A68">
        <v>59</v>
      </c>
      <c r="B68" s="6">
        <v>3.3</v>
      </c>
      <c r="C68" s="6">
        <v>11.266666666666667</v>
      </c>
      <c r="D68" s="6">
        <v>13.433333333333334</v>
      </c>
      <c r="E68" s="6">
        <v>11.35</v>
      </c>
      <c r="F68" s="6">
        <v>7.95</v>
      </c>
      <c r="G68" s="6">
        <v>3.3</v>
      </c>
      <c r="H68" s="6">
        <v>11.266666666666667</v>
      </c>
      <c r="I68" s="6">
        <v>13.433333333333334</v>
      </c>
      <c r="J68" s="6">
        <v>11.35</v>
      </c>
      <c r="K68" s="6">
        <v>7.95</v>
      </c>
      <c r="P68">
        <f t="shared" si="11"/>
        <v>59</v>
      </c>
      <c r="Q68" s="3">
        <f t="shared" si="15"/>
        <v>-0.23461022197049686</v>
      </c>
      <c r="R68" s="3">
        <f t="shared" si="15"/>
        <v>1.1066797305788243</v>
      </c>
      <c r="S68" s="3">
        <f t="shared" si="15"/>
        <v>0.38275018294900903</v>
      </c>
      <c r="T68" s="3">
        <f t="shared" si="15"/>
        <v>0.21159030132777484</v>
      </c>
      <c r="U68" s="3">
        <f t="shared" si="15"/>
        <v>1.1419873786295633</v>
      </c>
      <c r="V68" s="3">
        <f t="shared" si="15"/>
        <v>-0.4348628792156396</v>
      </c>
      <c r="W68" s="3">
        <f t="shared" si="19"/>
        <v>0.99111122039724964</v>
      </c>
      <c r="X68" s="3">
        <f t="shared" si="19"/>
        <v>0.25084928583475358</v>
      </c>
      <c r="Y68" s="3">
        <f t="shared" si="19"/>
        <v>-1.090182124516114E-2</v>
      </c>
      <c r="Z68" s="3">
        <f t="shared" si="19"/>
        <v>1.0593200446254507</v>
      </c>
      <c r="AA68" s="3" t="str">
        <f t="shared" si="19"/>
        <v>NA</v>
      </c>
      <c r="AB68" s="3" t="str">
        <f t="shared" si="19"/>
        <v>NA</v>
      </c>
      <c r="AF68" s="3">
        <f t="shared" si="16"/>
        <v>-0.23461022197049686</v>
      </c>
      <c r="AG68" s="3">
        <f t="shared" si="16"/>
        <v>1.1066797305788243</v>
      </c>
      <c r="AH68" s="3">
        <f t="shared" si="16"/>
        <v>0.38275018294900903</v>
      </c>
      <c r="AI68" s="3">
        <f t="shared" si="16"/>
        <v>0.21159030132777484</v>
      </c>
      <c r="AJ68" s="3">
        <f t="shared" si="16"/>
        <v>1.1419873786295633</v>
      </c>
      <c r="AK68" s="3">
        <f t="shared" si="16"/>
        <v>-0.4348628792156396</v>
      </c>
      <c r="AL68" s="3">
        <f t="shared" si="20"/>
        <v>0.99111122039724964</v>
      </c>
      <c r="AM68" s="3">
        <f t="shared" si="20"/>
        <v>0.25084928583475358</v>
      </c>
      <c r="AN68" s="3">
        <f t="shared" si="20"/>
        <v>-1.090182124516114E-2</v>
      </c>
      <c r="AO68" s="3">
        <f t="shared" si="20"/>
        <v>1.0593200446254507</v>
      </c>
      <c r="AP68" s="3">
        <f t="shared" si="20"/>
        <v>-3.5531605878027483</v>
      </c>
      <c r="AQ68" s="3">
        <f t="shared" si="20"/>
        <v>-9.1691734217019008</v>
      </c>
      <c r="AT68" s="6" t="b">
        <f t="shared" si="18"/>
        <v>1</v>
      </c>
      <c r="AU68" s="6" t="b">
        <f t="shared" si="18"/>
        <v>1</v>
      </c>
      <c r="AV68" s="6" t="b">
        <f t="shared" si="18"/>
        <v>1</v>
      </c>
      <c r="AW68" s="6" t="b">
        <f t="shared" si="17"/>
        <v>1</v>
      </c>
      <c r="AX68" s="6" t="b">
        <f t="shared" si="17"/>
        <v>1</v>
      </c>
      <c r="AY68" s="6" t="b">
        <f t="shared" si="17"/>
        <v>1</v>
      </c>
      <c r="AZ68" s="6" t="b">
        <f t="shared" si="17"/>
        <v>1</v>
      </c>
      <c r="BA68" s="6" t="b">
        <f t="shared" si="17"/>
        <v>1</v>
      </c>
      <c r="BB68" s="6" t="b">
        <f t="shared" si="17"/>
        <v>1</v>
      </c>
      <c r="BC68" s="6" t="b">
        <f t="shared" si="17"/>
        <v>1</v>
      </c>
      <c r="BD68" s="6" t="b">
        <f t="shared" si="17"/>
        <v>0</v>
      </c>
      <c r="BE68" s="6" t="b">
        <f t="shared" si="17"/>
        <v>0</v>
      </c>
    </row>
    <row r="69" spans="1:57" x14ac:dyDescent="0.25">
      <c r="A69">
        <v>60</v>
      </c>
      <c r="B69" s="6">
        <v>3.35</v>
      </c>
      <c r="C69" s="6">
        <v>10.3</v>
      </c>
      <c r="D69" s="6">
        <v>13.766666666666666</v>
      </c>
      <c r="E69" s="6">
        <v>11.85</v>
      </c>
      <c r="F69" s="6">
        <v>8.4</v>
      </c>
      <c r="G69" s="6">
        <v>3.35</v>
      </c>
      <c r="H69" s="6">
        <v>10.3</v>
      </c>
      <c r="I69" s="6">
        <v>13.766666666666666</v>
      </c>
      <c r="J69" s="6">
        <v>11.85</v>
      </c>
      <c r="K69" s="6">
        <v>8.4</v>
      </c>
      <c r="P69">
        <f t="shared" si="11"/>
        <v>60</v>
      </c>
      <c r="Q69" s="3">
        <f t="shared" si="15"/>
        <v>-0.20333113965771168</v>
      </c>
      <c r="R69" s="3">
        <f t="shared" si="15"/>
        <v>0.51945135937614684</v>
      </c>
      <c r="S69" s="3">
        <f t="shared" si="15"/>
        <v>0.58635746455571225</v>
      </c>
      <c r="T69" s="3">
        <f t="shared" si="15"/>
        <v>0.60743530407521251</v>
      </c>
      <c r="U69" s="3">
        <f t="shared" si="15"/>
        <v>1.4843720581742241</v>
      </c>
      <c r="V69" s="3">
        <f t="shared" si="15"/>
        <v>-0.40080388966702529</v>
      </c>
      <c r="W69" s="3">
        <f t="shared" si="19"/>
        <v>0.37148076441959937</v>
      </c>
      <c r="X69" s="3">
        <f t="shared" si="19"/>
        <v>0.46066499341490685</v>
      </c>
      <c r="Y69" s="3">
        <f t="shared" si="19"/>
        <v>0.4058290876424574</v>
      </c>
      <c r="Z69" s="3">
        <f t="shared" si="19"/>
        <v>1.4018806351630622</v>
      </c>
      <c r="AA69" s="3" t="str">
        <f t="shared" si="19"/>
        <v>NA</v>
      </c>
      <c r="AB69" s="3" t="str">
        <f t="shared" si="19"/>
        <v>NA</v>
      </c>
      <c r="AF69" s="3">
        <f t="shared" si="16"/>
        <v>-0.20333113965771168</v>
      </c>
      <c r="AG69" s="3">
        <f t="shared" si="16"/>
        <v>0.51945135937614684</v>
      </c>
      <c r="AH69" s="3">
        <f t="shared" si="16"/>
        <v>0.58635746455571225</v>
      </c>
      <c r="AI69" s="3">
        <f t="shared" si="16"/>
        <v>0.60743530407521251</v>
      </c>
      <c r="AJ69" s="3">
        <f t="shared" si="16"/>
        <v>1.4843720581742241</v>
      </c>
      <c r="AK69" s="3">
        <f t="shared" si="16"/>
        <v>-0.40080388966702529</v>
      </c>
      <c r="AL69" s="3">
        <f t="shared" si="20"/>
        <v>0.37148076441959937</v>
      </c>
      <c r="AM69" s="3">
        <f t="shared" si="20"/>
        <v>0.46066499341490685</v>
      </c>
      <c r="AN69" s="3">
        <f t="shared" si="20"/>
        <v>0.4058290876424574</v>
      </c>
      <c r="AO69" s="3">
        <f t="shared" si="20"/>
        <v>1.4018806351630622</v>
      </c>
      <c r="AP69" s="3">
        <f t="shared" si="20"/>
        <v>-3.5531605878027483</v>
      </c>
      <c r="AQ69" s="3">
        <f t="shared" si="20"/>
        <v>-9.1691734217019008</v>
      </c>
      <c r="AT69" s="6" t="b">
        <f t="shared" si="18"/>
        <v>1</v>
      </c>
      <c r="AU69" s="6" t="b">
        <f t="shared" si="18"/>
        <v>1</v>
      </c>
      <c r="AV69" s="6" t="b">
        <f t="shared" si="18"/>
        <v>1</v>
      </c>
      <c r="AW69" s="6" t="b">
        <f t="shared" si="17"/>
        <v>1</v>
      </c>
      <c r="AX69" s="6" t="b">
        <f t="shared" si="17"/>
        <v>1</v>
      </c>
      <c r="AY69" s="6" t="b">
        <f t="shared" si="17"/>
        <v>1</v>
      </c>
      <c r="AZ69" s="6" t="b">
        <f t="shared" si="17"/>
        <v>1</v>
      </c>
      <c r="BA69" s="6" t="b">
        <f t="shared" si="17"/>
        <v>1</v>
      </c>
      <c r="BB69" s="6" t="b">
        <f t="shared" si="17"/>
        <v>1</v>
      </c>
      <c r="BC69" s="6" t="b">
        <f t="shared" si="17"/>
        <v>1</v>
      </c>
      <c r="BD69" s="6" t="b">
        <f t="shared" si="17"/>
        <v>0</v>
      </c>
      <c r="BE69" s="6" t="b">
        <f t="shared" si="17"/>
        <v>0</v>
      </c>
    </row>
    <row r="70" spans="1:57" x14ac:dyDescent="0.25">
      <c r="A70">
        <v>61</v>
      </c>
      <c r="B70" s="6">
        <v>3.1333333333333333</v>
      </c>
      <c r="C70" s="6">
        <v>8.2833333333333332</v>
      </c>
      <c r="D70" s="6">
        <v>13.95</v>
      </c>
      <c r="E70" s="6">
        <v>13.166666666666666</v>
      </c>
      <c r="F70" s="6">
        <v>6.2833333333333332</v>
      </c>
      <c r="G70" s="6">
        <v>3.1333333333333333</v>
      </c>
      <c r="H70" s="6">
        <v>8.2833333333333332</v>
      </c>
      <c r="I70" s="6">
        <v>13.95</v>
      </c>
      <c r="J70" s="6">
        <v>13.166666666666666</v>
      </c>
      <c r="K70" s="6">
        <v>6.2833333333333332</v>
      </c>
      <c r="P70">
        <f t="shared" si="11"/>
        <v>61</v>
      </c>
      <c r="Q70" s="3">
        <f t="shared" si="15"/>
        <v>-0.33887382967978008</v>
      </c>
      <c r="R70" s="3">
        <f t="shared" si="15"/>
        <v>-0.70562851847771524</v>
      </c>
      <c r="S70" s="3">
        <f t="shared" si="15"/>
        <v>0.69834146943939956</v>
      </c>
      <c r="T70" s="3">
        <f t="shared" si="15"/>
        <v>1.6498271446434647</v>
      </c>
      <c r="U70" s="3">
        <f t="shared" si="15"/>
        <v>-0.12610402709140309</v>
      </c>
      <c r="V70" s="3">
        <f t="shared" si="15"/>
        <v>-0.54839284437768665</v>
      </c>
      <c r="W70" s="3">
        <f t="shared" si="19"/>
        <v>-0.92119656615446455</v>
      </c>
      <c r="X70" s="3">
        <f t="shared" si="19"/>
        <v>0.57606363258399174</v>
      </c>
      <c r="Y70" s="3">
        <f t="shared" si="19"/>
        <v>1.5032204810465195</v>
      </c>
      <c r="Z70" s="3">
        <f t="shared" si="19"/>
        <v>-0.20942288329162803</v>
      </c>
      <c r="AA70" s="3" t="str">
        <f t="shared" si="19"/>
        <v>NA</v>
      </c>
      <c r="AB70" s="3" t="str">
        <f t="shared" si="19"/>
        <v>NA</v>
      </c>
      <c r="AF70" s="3">
        <f t="shared" si="16"/>
        <v>-0.33887382967978008</v>
      </c>
      <c r="AG70" s="3">
        <f t="shared" si="16"/>
        <v>-0.70562851847771524</v>
      </c>
      <c r="AH70" s="3">
        <f t="shared" si="16"/>
        <v>0.69834146943939956</v>
      </c>
      <c r="AI70" s="3">
        <f t="shared" si="16"/>
        <v>1.6498271446434647</v>
      </c>
      <c r="AJ70" s="3">
        <f t="shared" si="16"/>
        <v>-0.12610402709140309</v>
      </c>
      <c r="AK70" s="3">
        <f t="shared" si="16"/>
        <v>-0.54839284437768665</v>
      </c>
      <c r="AL70" s="3">
        <f t="shared" si="20"/>
        <v>-0.92119656615446455</v>
      </c>
      <c r="AM70" s="3">
        <f t="shared" si="20"/>
        <v>0.57606363258399174</v>
      </c>
      <c r="AN70" s="3">
        <f t="shared" si="20"/>
        <v>1.5032204810465195</v>
      </c>
      <c r="AO70" s="3">
        <f t="shared" si="20"/>
        <v>-0.20942288329162803</v>
      </c>
      <c r="AP70" s="3">
        <f t="shared" si="20"/>
        <v>-3.5531605878027483</v>
      </c>
      <c r="AQ70" s="3">
        <f t="shared" si="20"/>
        <v>-9.1691734217019008</v>
      </c>
      <c r="AT70" s="6" t="b">
        <f t="shared" si="18"/>
        <v>1</v>
      </c>
      <c r="AU70" s="6" t="b">
        <f t="shared" si="18"/>
        <v>1</v>
      </c>
      <c r="AV70" s="6" t="b">
        <f t="shared" si="18"/>
        <v>1</v>
      </c>
      <c r="AW70" s="6" t="b">
        <f t="shared" si="17"/>
        <v>1</v>
      </c>
      <c r="AX70" s="6" t="b">
        <f t="shared" si="17"/>
        <v>1</v>
      </c>
      <c r="AY70" s="6" t="b">
        <f t="shared" si="17"/>
        <v>1</v>
      </c>
      <c r="AZ70" s="6" t="b">
        <f t="shared" si="17"/>
        <v>1</v>
      </c>
      <c r="BA70" s="6" t="b">
        <f t="shared" si="17"/>
        <v>1</v>
      </c>
      <c r="BB70" s="6" t="b">
        <f t="shared" si="17"/>
        <v>1</v>
      </c>
      <c r="BC70" s="6" t="b">
        <f t="shared" si="17"/>
        <v>1</v>
      </c>
      <c r="BD70" s="6" t="b">
        <f t="shared" si="17"/>
        <v>0</v>
      </c>
      <c r="BE70" s="6" t="b">
        <f t="shared" si="17"/>
        <v>0</v>
      </c>
    </row>
    <row r="71" spans="1:57" x14ac:dyDescent="0.25">
      <c r="A71">
        <v>62</v>
      </c>
      <c r="B71" s="6">
        <v>2.6166666666666667</v>
      </c>
      <c r="C71" s="6">
        <v>8.65</v>
      </c>
      <c r="D71" s="6">
        <v>12.033333333333333</v>
      </c>
      <c r="E71" s="6">
        <v>10.616666666666667</v>
      </c>
      <c r="F71" s="6">
        <v>7.3833333333333329</v>
      </c>
      <c r="G71" s="6">
        <v>2.6166666666666667</v>
      </c>
      <c r="H71" s="6">
        <v>8.65</v>
      </c>
      <c r="I71" s="6">
        <v>12.033333333333333</v>
      </c>
      <c r="J71" s="6">
        <v>10.616666666666667</v>
      </c>
      <c r="K71" s="6">
        <v>7.3833333333333329</v>
      </c>
      <c r="P71">
        <f t="shared" si="11"/>
        <v>62</v>
      </c>
      <c r="Q71" s="3">
        <f t="shared" si="15"/>
        <v>-0.66209101357855837</v>
      </c>
      <c r="R71" s="3">
        <f t="shared" si="15"/>
        <v>-0.4828867225042856</v>
      </c>
      <c r="S71" s="3">
        <f t="shared" si="15"/>
        <v>-0.47240039979914766</v>
      </c>
      <c r="T71" s="3">
        <f t="shared" si="15"/>
        <v>-0.36898236936846635</v>
      </c>
      <c r="U71" s="3">
        <f t="shared" si="15"/>
        <v>0.71083630068443426</v>
      </c>
      <c r="V71" s="3">
        <f t="shared" si="15"/>
        <v>-0.90033573638003261</v>
      </c>
      <c r="W71" s="3">
        <f t="shared" si="19"/>
        <v>-0.68616432423190732</v>
      </c>
      <c r="X71" s="3">
        <f t="shared" si="19"/>
        <v>-0.63037668600189367</v>
      </c>
      <c r="Y71" s="3">
        <f t="shared" si="19"/>
        <v>-0.62210715428033436</v>
      </c>
      <c r="Z71" s="3">
        <f t="shared" si="19"/>
        <v>0.62794744913364353</v>
      </c>
      <c r="AA71" s="3" t="str">
        <f t="shared" si="19"/>
        <v>NA</v>
      </c>
      <c r="AB71" s="3" t="str">
        <f t="shared" si="19"/>
        <v>NA</v>
      </c>
      <c r="AF71" s="3">
        <f t="shared" si="16"/>
        <v>-0.66209101357855837</v>
      </c>
      <c r="AG71" s="3">
        <f t="shared" si="16"/>
        <v>-0.4828867225042856</v>
      </c>
      <c r="AH71" s="3">
        <f t="shared" si="16"/>
        <v>-0.47240039979914766</v>
      </c>
      <c r="AI71" s="3">
        <f t="shared" si="16"/>
        <v>-0.36898236936846635</v>
      </c>
      <c r="AJ71" s="3">
        <f t="shared" si="16"/>
        <v>0.71083630068443426</v>
      </c>
      <c r="AK71" s="3">
        <f t="shared" si="16"/>
        <v>-0.90033573638003261</v>
      </c>
      <c r="AL71" s="3">
        <f t="shared" si="20"/>
        <v>-0.68616432423190732</v>
      </c>
      <c r="AM71" s="3">
        <f t="shared" si="20"/>
        <v>-0.63037668600189367</v>
      </c>
      <c r="AN71" s="3">
        <f t="shared" si="20"/>
        <v>-0.62210715428033436</v>
      </c>
      <c r="AO71" s="3">
        <f t="shared" si="20"/>
        <v>0.62794744913364353</v>
      </c>
      <c r="AP71" s="3">
        <f t="shared" si="20"/>
        <v>-3.5531605878027483</v>
      </c>
      <c r="AQ71" s="3">
        <f t="shared" si="20"/>
        <v>-9.1691734217019008</v>
      </c>
      <c r="AT71" s="6" t="b">
        <f t="shared" si="18"/>
        <v>1</v>
      </c>
      <c r="AU71" s="6" t="b">
        <f t="shared" si="18"/>
        <v>1</v>
      </c>
      <c r="AV71" s="6" t="b">
        <f t="shared" si="18"/>
        <v>1</v>
      </c>
      <c r="AW71" s="6" t="b">
        <f t="shared" si="17"/>
        <v>1</v>
      </c>
      <c r="AX71" s="6" t="b">
        <f t="shared" si="17"/>
        <v>1</v>
      </c>
      <c r="AY71" s="6" t="b">
        <f t="shared" si="17"/>
        <v>1</v>
      </c>
      <c r="AZ71" s="6" t="b">
        <f t="shared" si="17"/>
        <v>1</v>
      </c>
      <c r="BA71" s="6" t="b">
        <f t="shared" si="17"/>
        <v>1</v>
      </c>
      <c r="BB71" s="6" t="b">
        <f t="shared" si="17"/>
        <v>1</v>
      </c>
      <c r="BC71" s="6" t="b">
        <f t="shared" si="17"/>
        <v>1</v>
      </c>
      <c r="BD71" s="6" t="b">
        <f t="shared" si="17"/>
        <v>0</v>
      </c>
      <c r="BE71" s="6" t="b">
        <f t="shared" si="17"/>
        <v>0</v>
      </c>
    </row>
    <row r="72" spans="1:57" x14ac:dyDescent="0.25">
      <c r="A72">
        <v>63</v>
      </c>
      <c r="B72" s="6">
        <v>4.0333333333333332</v>
      </c>
      <c r="C72" s="6">
        <v>10.8</v>
      </c>
      <c r="D72" s="6">
        <v>13.466666666666665</v>
      </c>
      <c r="E72" s="6">
        <v>10.9</v>
      </c>
      <c r="F72" s="6">
        <v>6.9833333333333325</v>
      </c>
      <c r="G72" s="6">
        <v>4.0333333333333332</v>
      </c>
      <c r="H72" s="6">
        <v>10.8</v>
      </c>
      <c r="I72" s="6">
        <v>13.466666666666665</v>
      </c>
      <c r="J72" s="6">
        <v>10.9</v>
      </c>
      <c r="K72" s="6">
        <v>6.9833333333333325</v>
      </c>
      <c r="P72">
        <f t="shared" si="11"/>
        <v>63</v>
      </c>
      <c r="Q72" s="3">
        <f t="shared" si="15"/>
        <v>0.22414965195034989</v>
      </c>
      <c r="R72" s="3">
        <f t="shared" si="15"/>
        <v>0.82319017206718692</v>
      </c>
      <c r="S72" s="3">
        <f t="shared" si="15"/>
        <v>0.40311091110967828</v>
      </c>
      <c r="T72" s="3">
        <f t="shared" si="15"/>
        <v>-0.14467020114491844</v>
      </c>
      <c r="U72" s="3">
        <f t="shared" si="15"/>
        <v>0.40649436331140215</v>
      </c>
      <c r="V72" s="3">
        <f t="shared" si="15"/>
        <v>6.4668967497367752E-2</v>
      </c>
      <c r="W72" s="3">
        <f t="shared" si="19"/>
        <v>0.69197927613217702</v>
      </c>
      <c r="X72" s="3">
        <f t="shared" si="19"/>
        <v>0.27183085659276779</v>
      </c>
      <c r="Y72" s="3">
        <f t="shared" si="19"/>
        <v>-0.38595963924401727</v>
      </c>
      <c r="Z72" s="3">
        <f t="shared" si="19"/>
        <v>0.32344914643354444</v>
      </c>
      <c r="AA72" s="3" t="str">
        <f t="shared" si="19"/>
        <v>NA</v>
      </c>
      <c r="AB72" s="3" t="str">
        <f t="shared" si="19"/>
        <v>NA</v>
      </c>
      <c r="AF72" s="3">
        <f t="shared" si="16"/>
        <v>0.22414965195034989</v>
      </c>
      <c r="AG72" s="3">
        <f t="shared" si="16"/>
        <v>0.82319017206718692</v>
      </c>
      <c r="AH72" s="3">
        <f t="shared" si="16"/>
        <v>0.40311091110967828</v>
      </c>
      <c r="AI72" s="3">
        <f t="shared" si="16"/>
        <v>-0.14467020114491844</v>
      </c>
      <c r="AJ72" s="3">
        <f t="shared" si="16"/>
        <v>0.40649436331140215</v>
      </c>
      <c r="AK72" s="3">
        <f t="shared" si="16"/>
        <v>6.4668967497367752E-2</v>
      </c>
      <c r="AL72" s="3">
        <f t="shared" si="20"/>
        <v>0.69197927613217702</v>
      </c>
      <c r="AM72" s="3">
        <f t="shared" si="20"/>
        <v>0.27183085659276779</v>
      </c>
      <c r="AN72" s="3">
        <f t="shared" si="20"/>
        <v>-0.38595963924401727</v>
      </c>
      <c r="AO72" s="3">
        <f t="shared" si="20"/>
        <v>0.32344914643354444</v>
      </c>
      <c r="AP72" s="3">
        <f t="shared" si="20"/>
        <v>-3.5531605878027483</v>
      </c>
      <c r="AQ72" s="3">
        <f t="shared" si="20"/>
        <v>-9.1691734217019008</v>
      </c>
      <c r="AT72" s="6" t="b">
        <f t="shared" si="18"/>
        <v>1</v>
      </c>
      <c r="AU72" s="6" t="b">
        <f t="shared" si="18"/>
        <v>1</v>
      </c>
      <c r="AV72" s="6" t="b">
        <f t="shared" si="18"/>
        <v>1</v>
      </c>
      <c r="AW72" s="6" t="b">
        <f t="shared" si="17"/>
        <v>1</v>
      </c>
      <c r="AX72" s="6" t="b">
        <f t="shared" si="17"/>
        <v>1</v>
      </c>
      <c r="AY72" s="6" t="b">
        <f t="shared" si="17"/>
        <v>1</v>
      </c>
      <c r="AZ72" s="6" t="b">
        <f t="shared" si="17"/>
        <v>1</v>
      </c>
      <c r="BA72" s="6" t="b">
        <f t="shared" si="17"/>
        <v>1</v>
      </c>
      <c r="BB72" s="6" t="b">
        <f t="shared" si="17"/>
        <v>1</v>
      </c>
      <c r="BC72" s="6" t="b">
        <f t="shared" si="17"/>
        <v>1</v>
      </c>
      <c r="BD72" s="6" t="b">
        <f t="shared" si="17"/>
        <v>0</v>
      </c>
      <c r="BE72" s="6" t="b">
        <f t="shared" si="17"/>
        <v>0</v>
      </c>
    </row>
    <row r="73" spans="1:57" x14ac:dyDescent="0.25">
      <c r="A73">
        <v>64</v>
      </c>
      <c r="B73" s="6">
        <v>2.2833333333333332</v>
      </c>
      <c r="C73" s="6">
        <v>9.1166666666666671</v>
      </c>
      <c r="D73" s="6">
        <v>12.8</v>
      </c>
      <c r="E73" s="6">
        <v>10.866666666666667</v>
      </c>
      <c r="F73" s="6">
        <v>6.3166666666666664</v>
      </c>
      <c r="G73" s="6">
        <v>2.2833333333333332</v>
      </c>
      <c r="H73" s="6">
        <v>9.1166666666666671</v>
      </c>
      <c r="I73" s="6">
        <v>12.8</v>
      </c>
      <c r="J73" s="6">
        <v>10.866666666666667</v>
      </c>
      <c r="K73" s="6">
        <v>6.3166666666666664</v>
      </c>
      <c r="P73">
        <f t="shared" si="11"/>
        <v>64</v>
      </c>
      <c r="Q73" s="3">
        <f t="shared" si="15"/>
        <v>-0.87061822899712515</v>
      </c>
      <c r="R73" s="3">
        <f t="shared" si="15"/>
        <v>-0.19939716399264812</v>
      </c>
      <c r="S73" s="3">
        <f t="shared" si="15"/>
        <v>-4.1036521037281269E-3</v>
      </c>
      <c r="T73" s="3">
        <f t="shared" si="15"/>
        <v>-0.17105986799474754</v>
      </c>
      <c r="U73" s="3">
        <f t="shared" si="15"/>
        <v>-0.10074219897698386</v>
      </c>
      <c r="V73" s="3">
        <f t="shared" si="15"/>
        <v>-1.1273956667041269</v>
      </c>
      <c r="W73" s="3">
        <f t="shared" si="19"/>
        <v>-0.38703237996683471</v>
      </c>
      <c r="X73" s="3">
        <f t="shared" si="19"/>
        <v>-0.14780055856753885</v>
      </c>
      <c r="Y73" s="3">
        <f t="shared" si="19"/>
        <v>-0.41374169983652509</v>
      </c>
      <c r="Z73" s="3">
        <f t="shared" si="19"/>
        <v>-0.18404802473328655</v>
      </c>
      <c r="AA73" s="3" t="str">
        <f t="shared" si="19"/>
        <v>NA</v>
      </c>
      <c r="AB73" s="3" t="str">
        <f t="shared" si="19"/>
        <v>NA</v>
      </c>
      <c r="AF73" s="3">
        <f t="shared" si="16"/>
        <v>-0.87061822899712515</v>
      </c>
      <c r="AG73" s="3">
        <f t="shared" si="16"/>
        <v>-0.19939716399264812</v>
      </c>
      <c r="AH73" s="3">
        <f t="shared" si="16"/>
        <v>-4.1036521037281269E-3</v>
      </c>
      <c r="AI73" s="3">
        <f t="shared" si="16"/>
        <v>-0.17105986799474754</v>
      </c>
      <c r="AJ73" s="3">
        <f t="shared" si="16"/>
        <v>-0.10074219897698386</v>
      </c>
      <c r="AK73" s="3">
        <f t="shared" si="16"/>
        <v>-1.1273956667041269</v>
      </c>
      <c r="AL73" s="3">
        <f t="shared" si="20"/>
        <v>-0.38703237996683471</v>
      </c>
      <c r="AM73" s="3">
        <f t="shared" si="20"/>
        <v>-0.14780055856753885</v>
      </c>
      <c r="AN73" s="3">
        <f t="shared" si="20"/>
        <v>-0.41374169983652509</v>
      </c>
      <c r="AO73" s="3">
        <f t="shared" si="20"/>
        <v>-0.18404802473328655</v>
      </c>
      <c r="AP73" s="3">
        <f t="shared" si="20"/>
        <v>-3.5531605878027483</v>
      </c>
      <c r="AQ73" s="3">
        <f t="shared" si="20"/>
        <v>-9.1691734217019008</v>
      </c>
      <c r="AT73" s="6" t="b">
        <f t="shared" si="18"/>
        <v>1</v>
      </c>
      <c r="AU73" s="6" t="b">
        <f t="shared" si="18"/>
        <v>1</v>
      </c>
      <c r="AV73" s="6" t="b">
        <f t="shared" si="18"/>
        <v>1</v>
      </c>
      <c r="AW73" s="6" t="b">
        <f t="shared" si="17"/>
        <v>1</v>
      </c>
      <c r="AX73" s="6" t="b">
        <f t="shared" si="17"/>
        <v>1</v>
      </c>
      <c r="AY73" s="6" t="b">
        <f t="shared" si="17"/>
        <v>1</v>
      </c>
      <c r="AZ73" s="6" t="b">
        <f t="shared" si="17"/>
        <v>1</v>
      </c>
      <c r="BA73" s="6" t="b">
        <f t="shared" si="17"/>
        <v>1</v>
      </c>
      <c r="BB73" s="6" t="b">
        <f t="shared" si="17"/>
        <v>1</v>
      </c>
      <c r="BC73" s="6" t="b">
        <f t="shared" si="17"/>
        <v>1</v>
      </c>
      <c r="BD73" s="6" t="b">
        <f t="shared" si="17"/>
        <v>0</v>
      </c>
      <c r="BE73" s="6" t="b">
        <f t="shared" si="17"/>
        <v>0</v>
      </c>
    </row>
    <row r="74" spans="1:57" x14ac:dyDescent="0.25">
      <c r="A74">
        <v>65</v>
      </c>
      <c r="B74" s="6">
        <v>2.2666666666666666</v>
      </c>
      <c r="C74" s="6">
        <v>8.0166666666666675</v>
      </c>
      <c r="D74" s="6">
        <v>15.85</v>
      </c>
      <c r="E74" s="6">
        <v>11.166666666666668</v>
      </c>
      <c r="F74" s="6">
        <v>5.45</v>
      </c>
      <c r="G74" s="6">
        <v>2.2666666666666666</v>
      </c>
      <c r="H74" s="6">
        <v>8.0166666666666675</v>
      </c>
      <c r="I74" s="6">
        <v>15.85</v>
      </c>
      <c r="J74" s="6">
        <v>11.166666666666668</v>
      </c>
      <c r="K74" s="6">
        <v>5.45</v>
      </c>
      <c r="P74">
        <f t="shared" si="11"/>
        <v>65</v>
      </c>
      <c r="Q74" s="3">
        <f t="shared" si="15"/>
        <v>-0.88104458976805344</v>
      </c>
      <c r="R74" s="3">
        <f t="shared" si="15"/>
        <v>-0.86762255191293602</v>
      </c>
      <c r="S74" s="3">
        <f t="shared" si="15"/>
        <v>1.8589029745976122</v>
      </c>
      <c r="T74" s="3">
        <f t="shared" si="15"/>
        <v>6.6447133653715615E-2</v>
      </c>
      <c r="U74" s="3">
        <f t="shared" si="15"/>
        <v>-0.7601497299518859</v>
      </c>
      <c r="V74" s="3">
        <f t="shared" si="15"/>
        <v>-1.1387486632203316</v>
      </c>
      <c r="W74" s="3">
        <f t="shared" si="19"/>
        <v>-1.0921291057345055</v>
      </c>
      <c r="X74" s="3">
        <f t="shared" si="19"/>
        <v>1.7720131657908702</v>
      </c>
      <c r="Y74" s="3">
        <f t="shared" si="19"/>
        <v>-0.16370315450395334</v>
      </c>
      <c r="Z74" s="3">
        <f t="shared" si="19"/>
        <v>-0.84379434725016711</v>
      </c>
      <c r="AA74" s="3" t="str">
        <f t="shared" si="19"/>
        <v>NA</v>
      </c>
      <c r="AB74" s="3" t="str">
        <f t="shared" si="19"/>
        <v>NA</v>
      </c>
      <c r="AF74" s="3">
        <f t="shared" si="16"/>
        <v>-0.88104458976805344</v>
      </c>
      <c r="AG74" s="3">
        <f t="shared" si="16"/>
        <v>-0.86762255191293602</v>
      </c>
      <c r="AH74" s="3">
        <f t="shared" si="16"/>
        <v>1.8589029745976122</v>
      </c>
      <c r="AI74" s="3">
        <f t="shared" si="16"/>
        <v>6.6447133653715615E-2</v>
      </c>
      <c r="AJ74" s="3">
        <f t="shared" si="16"/>
        <v>-0.7601497299518859</v>
      </c>
      <c r="AK74" s="3">
        <f t="shared" si="16"/>
        <v>-1.1387486632203316</v>
      </c>
      <c r="AL74" s="3">
        <f t="shared" si="20"/>
        <v>-1.0921291057345055</v>
      </c>
      <c r="AM74" s="3">
        <f t="shared" si="20"/>
        <v>1.7720131657908702</v>
      </c>
      <c r="AN74" s="3">
        <f t="shared" si="20"/>
        <v>-0.16370315450395334</v>
      </c>
      <c r="AO74" s="3">
        <f t="shared" si="20"/>
        <v>-0.84379434725016711</v>
      </c>
      <c r="AP74" s="3">
        <f t="shared" si="20"/>
        <v>-3.5531605878027483</v>
      </c>
      <c r="AQ74" s="3">
        <f t="shared" si="20"/>
        <v>-9.1691734217019008</v>
      </c>
      <c r="AT74" s="6" t="b">
        <f t="shared" si="18"/>
        <v>1</v>
      </c>
      <c r="AU74" s="6" t="b">
        <f t="shared" si="18"/>
        <v>1</v>
      </c>
      <c r="AV74" s="6" t="b">
        <f t="shared" si="18"/>
        <v>1</v>
      </c>
      <c r="AW74" s="6" t="b">
        <f t="shared" si="17"/>
        <v>1</v>
      </c>
      <c r="AX74" s="6" t="b">
        <f t="shared" si="17"/>
        <v>1</v>
      </c>
      <c r="AY74" s="6" t="b">
        <f t="shared" si="17"/>
        <v>1</v>
      </c>
      <c r="AZ74" s="6" t="b">
        <f t="shared" si="17"/>
        <v>1</v>
      </c>
      <c r="BA74" s="6" t="b">
        <f t="shared" si="17"/>
        <v>1</v>
      </c>
      <c r="BB74" s="6" t="b">
        <f t="shared" si="17"/>
        <v>1</v>
      </c>
      <c r="BC74" s="6" t="b">
        <f t="shared" si="17"/>
        <v>1</v>
      </c>
      <c r="BD74" s="6" t="b">
        <f t="shared" si="17"/>
        <v>0</v>
      </c>
      <c r="BE74" s="6" t="b">
        <f t="shared" si="17"/>
        <v>0</v>
      </c>
    </row>
    <row r="75" spans="1:57" x14ac:dyDescent="0.25">
      <c r="A75">
        <v>66</v>
      </c>
      <c r="B75" s="6">
        <v>6.416666666666667</v>
      </c>
      <c r="C75" s="6">
        <v>10.199999999999999</v>
      </c>
      <c r="D75" s="6">
        <v>11.283333333333333</v>
      </c>
      <c r="E75" s="6">
        <v>11.316666666666666</v>
      </c>
      <c r="F75" s="6">
        <v>7.5666666666666673</v>
      </c>
      <c r="G75" s="6">
        <v>6.416666666666667</v>
      </c>
      <c r="H75" s="6">
        <v>10.199999999999999</v>
      </c>
      <c r="I75" s="6">
        <v>11.283333333333333</v>
      </c>
      <c r="J75" s="6">
        <v>11.316666666666666</v>
      </c>
      <c r="K75" s="6">
        <v>7.5666666666666673</v>
      </c>
      <c r="P75">
        <f t="shared" ref="P75:P138" si="21">A75</f>
        <v>66</v>
      </c>
      <c r="Q75" s="3">
        <f t="shared" si="15"/>
        <v>1.7151192421931019</v>
      </c>
      <c r="R75" s="3">
        <f t="shared" si="15"/>
        <v>0.45870359683793793</v>
      </c>
      <c r="S75" s="3">
        <f t="shared" si="15"/>
        <v>-0.9305167834142315</v>
      </c>
      <c r="T75" s="3">
        <f t="shared" si="15"/>
        <v>0.18520063447794577</v>
      </c>
      <c r="U75" s="3">
        <f t="shared" si="15"/>
        <v>0.85032635531374134</v>
      </c>
      <c r="V75" s="3">
        <f t="shared" si="15"/>
        <v>1.6881474693146419</v>
      </c>
      <c r="W75" s="3">
        <f t="shared" si="19"/>
        <v>0.30738106207708288</v>
      </c>
      <c r="X75" s="3">
        <f t="shared" si="19"/>
        <v>-1.1024620280572404</v>
      </c>
      <c r="Y75" s="3">
        <f t="shared" si="19"/>
        <v>-3.8683881837668944E-2</v>
      </c>
      <c r="Z75" s="3">
        <f t="shared" si="19"/>
        <v>0.76750917120452311</v>
      </c>
      <c r="AA75" s="3" t="str">
        <f t="shared" si="19"/>
        <v>NA</v>
      </c>
      <c r="AB75" s="3" t="str">
        <f t="shared" si="19"/>
        <v>NA</v>
      </c>
      <c r="AF75" s="3">
        <f t="shared" si="16"/>
        <v>1.7151192421931019</v>
      </c>
      <c r="AG75" s="3">
        <f t="shared" si="16"/>
        <v>0.45870359683793793</v>
      </c>
      <c r="AH75" s="3">
        <f t="shared" si="16"/>
        <v>-0.9305167834142315</v>
      </c>
      <c r="AI75" s="3">
        <f t="shared" si="16"/>
        <v>0.18520063447794577</v>
      </c>
      <c r="AJ75" s="3">
        <f t="shared" si="16"/>
        <v>0.85032635531374134</v>
      </c>
      <c r="AK75" s="3">
        <f t="shared" si="16"/>
        <v>1.6881474693146419</v>
      </c>
      <c r="AL75" s="3">
        <f t="shared" si="20"/>
        <v>0.30738106207708288</v>
      </c>
      <c r="AM75" s="3">
        <f t="shared" si="20"/>
        <v>-1.1024620280572404</v>
      </c>
      <c r="AN75" s="3">
        <f t="shared" si="20"/>
        <v>-3.8683881837668944E-2</v>
      </c>
      <c r="AO75" s="3">
        <f t="shared" si="20"/>
        <v>0.76750917120452311</v>
      </c>
      <c r="AP75" s="3">
        <f t="shared" si="20"/>
        <v>-3.5531605878027483</v>
      </c>
      <c r="AQ75" s="3">
        <f t="shared" si="20"/>
        <v>-9.1691734217019008</v>
      </c>
      <c r="AT75" s="6" t="b">
        <f t="shared" si="18"/>
        <v>1</v>
      </c>
      <c r="AU75" s="6" t="b">
        <f t="shared" si="18"/>
        <v>1</v>
      </c>
      <c r="AV75" s="6" t="b">
        <f t="shared" si="18"/>
        <v>1</v>
      </c>
      <c r="AW75" s="6" t="b">
        <f t="shared" si="17"/>
        <v>1</v>
      </c>
      <c r="AX75" s="6" t="b">
        <f t="shared" si="17"/>
        <v>1</v>
      </c>
      <c r="AY75" s="6" t="b">
        <f t="shared" si="17"/>
        <v>1</v>
      </c>
      <c r="AZ75" s="6" t="b">
        <f t="shared" ref="AZ75:BE126" si="22">_xlfn.XOR(H75&gt;0,H75&lt;0)</f>
        <v>1</v>
      </c>
      <c r="BA75" s="6" t="b">
        <f t="shared" si="22"/>
        <v>1</v>
      </c>
      <c r="BB75" s="6" t="b">
        <f t="shared" si="22"/>
        <v>1</v>
      </c>
      <c r="BC75" s="6" t="b">
        <f t="shared" si="22"/>
        <v>1</v>
      </c>
      <c r="BD75" s="6" t="b">
        <f t="shared" si="22"/>
        <v>0</v>
      </c>
      <c r="BE75" s="6" t="b">
        <f t="shared" si="22"/>
        <v>0</v>
      </c>
    </row>
    <row r="76" spans="1:57" x14ac:dyDescent="0.25">
      <c r="A76">
        <v>67</v>
      </c>
      <c r="B76" s="6">
        <v>2.85</v>
      </c>
      <c r="C76" s="6">
        <v>8.9499999999999993</v>
      </c>
      <c r="D76" s="6">
        <v>13.183333333333334</v>
      </c>
      <c r="E76" s="6">
        <v>13.316666666666666</v>
      </c>
      <c r="F76" s="6">
        <v>4.8833333333333337</v>
      </c>
      <c r="G76" s="6">
        <v>2.85</v>
      </c>
      <c r="H76" s="6">
        <v>8.9499999999999993</v>
      </c>
      <c r="I76" s="6">
        <v>13.183333333333334</v>
      </c>
      <c r="J76" s="6">
        <v>13.316666666666666</v>
      </c>
      <c r="K76" s="6">
        <v>4.8833333333333337</v>
      </c>
      <c r="P76">
        <f t="shared" si="21"/>
        <v>67</v>
      </c>
      <c r="Q76" s="3">
        <f t="shared" si="15"/>
        <v>-0.51612196278556166</v>
      </c>
      <c r="R76" s="3">
        <f t="shared" si="15"/>
        <v>-0.30064343488966222</v>
      </c>
      <c r="S76" s="3">
        <f t="shared" si="15"/>
        <v>0.23004472174398111</v>
      </c>
      <c r="T76" s="3">
        <f t="shared" si="15"/>
        <v>1.7685806454676962</v>
      </c>
      <c r="U76" s="3">
        <f t="shared" si="15"/>
        <v>-1.1913008078970142</v>
      </c>
      <c r="V76" s="3">
        <f t="shared" si="15"/>
        <v>-0.74139378515316667</v>
      </c>
      <c r="W76" s="3">
        <f t="shared" si="19"/>
        <v>-0.49386521720436133</v>
      </c>
      <c r="X76" s="3">
        <f t="shared" si="19"/>
        <v>9.3487505149638023E-2</v>
      </c>
      <c r="Y76" s="3">
        <f t="shared" si="19"/>
        <v>1.6282397537128053</v>
      </c>
      <c r="Z76" s="3">
        <f t="shared" si="19"/>
        <v>-1.2751669427419736</v>
      </c>
      <c r="AA76" s="3" t="str">
        <f t="shared" si="19"/>
        <v>NA</v>
      </c>
      <c r="AB76" s="3" t="str">
        <f t="shared" si="19"/>
        <v>NA</v>
      </c>
      <c r="AF76" s="3">
        <f t="shared" si="16"/>
        <v>-0.51612196278556166</v>
      </c>
      <c r="AG76" s="3">
        <f t="shared" si="16"/>
        <v>-0.30064343488966222</v>
      </c>
      <c r="AH76" s="3">
        <f t="shared" si="16"/>
        <v>0.23004472174398111</v>
      </c>
      <c r="AI76" s="3">
        <f t="shared" si="16"/>
        <v>1.7685806454676962</v>
      </c>
      <c r="AJ76" s="3">
        <f t="shared" si="16"/>
        <v>-1.1913008078970142</v>
      </c>
      <c r="AK76" s="3">
        <f t="shared" si="16"/>
        <v>-0.74139378515316667</v>
      </c>
      <c r="AL76" s="3">
        <f t="shared" si="20"/>
        <v>-0.49386521720436133</v>
      </c>
      <c r="AM76" s="3">
        <f t="shared" si="20"/>
        <v>9.3487505149638023E-2</v>
      </c>
      <c r="AN76" s="3">
        <f t="shared" si="20"/>
        <v>1.6282397537128053</v>
      </c>
      <c r="AO76" s="3">
        <f t="shared" si="20"/>
        <v>-1.2751669427419736</v>
      </c>
      <c r="AP76" s="3">
        <f t="shared" si="20"/>
        <v>-3.5531605878027483</v>
      </c>
      <c r="AQ76" s="3">
        <f t="shared" si="20"/>
        <v>-9.1691734217019008</v>
      </c>
      <c r="AT76" s="6" t="b">
        <f t="shared" si="18"/>
        <v>1</v>
      </c>
      <c r="AU76" s="6" t="b">
        <f t="shared" si="18"/>
        <v>1</v>
      </c>
      <c r="AV76" s="6" t="b">
        <f t="shared" si="18"/>
        <v>1</v>
      </c>
      <c r="AW76" s="6" t="b">
        <f t="shared" si="18"/>
        <v>1</v>
      </c>
      <c r="AX76" s="6" t="b">
        <f t="shared" si="18"/>
        <v>1</v>
      </c>
      <c r="AY76" s="6" t="b">
        <f t="shared" si="18"/>
        <v>1</v>
      </c>
      <c r="AZ76" s="6" t="b">
        <f t="shared" si="22"/>
        <v>1</v>
      </c>
      <c r="BA76" s="6" t="b">
        <f t="shared" si="22"/>
        <v>1</v>
      </c>
      <c r="BB76" s="6" t="b">
        <f t="shared" si="22"/>
        <v>1</v>
      </c>
      <c r="BC76" s="6" t="b">
        <f t="shared" si="22"/>
        <v>1</v>
      </c>
      <c r="BD76" s="6" t="b">
        <f t="shared" si="22"/>
        <v>0</v>
      </c>
      <c r="BE76" s="6" t="b">
        <f t="shared" si="22"/>
        <v>0</v>
      </c>
    </row>
    <row r="77" spans="1:57" x14ac:dyDescent="0.25">
      <c r="A77">
        <v>68</v>
      </c>
      <c r="B77" s="6">
        <v>3.8333333333333335</v>
      </c>
      <c r="C77" s="6">
        <v>10.1</v>
      </c>
      <c r="D77" s="6">
        <v>15.816666666666666</v>
      </c>
      <c r="E77" s="6">
        <v>12.366666666666667</v>
      </c>
      <c r="F77" s="6">
        <v>8.9499999999999993</v>
      </c>
      <c r="G77" s="6">
        <v>3.8333333333333335</v>
      </c>
      <c r="H77" s="6">
        <v>10.1</v>
      </c>
      <c r="I77" s="6">
        <v>15.816666666666666</v>
      </c>
      <c r="J77" s="6">
        <v>12.366666666666667</v>
      </c>
      <c r="K77" s="6">
        <v>8.9499999999999993</v>
      </c>
      <c r="P77">
        <f t="shared" si="21"/>
        <v>68</v>
      </c>
      <c r="Q77" s="3">
        <f t="shared" si="15"/>
        <v>9.9033322699210044E-2</v>
      </c>
      <c r="R77" s="3">
        <f t="shared" si="15"/>
        <v>0.39795583429973014</v>
      </c>
      <c r="S77" s="3">
        <f t="shared" si="15"/>
        <v>1.8385422464369419</v>
      </c>
      <c r="T77" s="3">
        <f t="shared" si="15"/>
        <v>1.0164751402475654</v>
      </c>
      <c r="U77" s="3">
        <f t="shared" si="15"/>
        <v>1.9028422220621422</v>
      </c>
      <c r="V77" s="3">
        <f t="shared" si="15"/>
        <v>-7.156699069708862E-2</v>
      </c>
      <c r="W77" s="3">
        <f t="shared" si="19"/>
        <v>0.24328135973456758</v>
      </c>
      <c r="X77" s="3">
        <f t="shared" si="19"/>
        <v>1.7510315950328548</v>
      </c>
      <c r="Y77" s="3">
        <f t="shared" si="19"/>
        <v>0.83645102682633066</v>
      </c>
      <c r="Z77" s="3">
        <f t="shared" si="19"/>
        <v>1.8205658013756973</v>
      </c>
      <c r="AA77" s="3" t="str">
        <f t="shared" si="19"/>
        <v>NA</v>
      </c>
      <c r="AB77" s="3" t="str">
        <f t="shared" si="19"/>
        <v>NA</v>
      </c>
      <c r="AF77" s="3">
        <f t="shared" si="16"/>
        <v>9.9033322699210044E-2</v>
      </c>
      <c r="AG77" s="3">
        <f t="shared" si="16"/>
        <v>0.39795583429973014</v>
      </c>
      <c r="AH77" s="3">
        <f t="shared" si="16"/>
        <v>1.8385422464369419</v>
      </c>
      <c r="AI77" s="3">
        <f t="shared" si="16"/>
        <v>1.0164751402475654</v>
      </c>
      <c r="AJ77" s="3">
        <f t="shared" si="16"/>
        <v>1.9028422220621422</v>
      </c>
      <c r="AK77" s="3">
        <f t="shared" si="16"/>
        <v>-7.156699069708862E-2</v>
      </c>
      <c r="AL77" s="3">
        <f t="shared" si="20"/>
        <v>0.24328135973456758</v>
      </c>
      <c r="AM77" s="3">
        <f t="shared" si="20"/>
        <v>1.7510315950328548</v>
      </c>
      <c r="AN77" s="3">
        <f t="shared" si="20"/>
        <v>0.83645102682633066</v>
      </c>
      <c r="AO77" s="3">
        <f t="shared" si="20"/>
        <v>1.8205658013756973</v>
      </c>
      <c r="AP77" s="3">
        <f t="shared" si="20"/>
        <v>-3.5531605878027483</v>
      </c>
      <c r="AQ77" s="3">
        <f t="shared" si="20"/>
        <v>-9.1691734217019008</v>
      </c>
      <c r="AT77" s="6" t="b">
        <f t="shared" si="18"/>
        <v>1</v>
      </c>
      <c r="AU77" s="6" t="b">
        <f t="shared" si="18"/>
        <v>1</v>
      </c>
      <c r="AV77" s="6" t="b">
        <f t="shared" si="18"/>
        <v>1</v>
      </c>
      <c r="AW77" s="6" t="b">
        <f t="shared" si="18"/>
        <v>1</v>
      </c>
      <c r="AX77" s="6" t="b">
        <f t="shared" si="18"/>
        <v>1</v>
      </c>
      <c r="AY77" s="6" t="b">
        <f t="shared" si="18"/>
        <v>1</v>
      </c>
      <c r="AZ77" s="6" t="b">
        <f t="shared" si="22"/>
        <v>1</v>
      </c>
      <c r="BA77" s="6" t="b">
        <f t="shared" si="22"/>
        <v>1</v>
      </c>
      <c r="BB77" s="6" t="b">
        <f t="shared" si="22"/>
        <v>1</v>
      </c>
      <c r="BC77" s="6" t="b">
        <f t="shared" si="22"/>
        <v>1</v>
      </c>
      <c r="BD77" s="6" t="b">
        <f t="shared" si="22"/>
        <v>0</v>
      </c>
      <c r="BE77" s="6" t="b">
        <f t="shared" si="22"/>
        <v>0</v>
      </c>
    </row>
    <row r="78" spans="1:57" x14ac:dyDescent="0.25">
      <c r="A78">
        <v>69</v>
      </c>
      <c r="B78" s="6">
        <v>6.1</v>
      </c>
      <c r="C78" s="6">
        <v>11.883333333333333</v>
      </c>
      <c r="D78" s="6">
        <v>15.283333333333335</v>
      </c>
      <c r="E78" s="6">
        <v>14.833333333333334</v>
      </c>
      <c r="F78" s="6">
        <v>6.7833333333333332</v>
      </c>
      <c r="G78" s="6">
        <v>6.1</v>
      </c>
      <c r="H78" s="6">
        <v>11.883333333333333</v>
      </c>
      <c r="I78" s="6">
        <v>15.283333333333335</v>
      </c>
      <c r="J78" s="6">
        <v>14.833333333333334</v>
      </c>
      <c r="K78" s="6">
        <v>6.7833333333333332</v>
      </c>
      <c r="P78">
        <f t="shared" si="21"/>
        <v>69</v>
      </c>
      <c r="Q78" s="3">
        <f t="shared" si="15"/>
        <v>1.5170183875454633</v>
      </c>
      <c r="R78" s="3">
        <f t="shared" si="15"/>
        <v>1.481290932897773</v>
      </c>
      <c r="S78" s="3">
        <f t="shared" si="15"/>
        <v>1.5127705958662168</v>
      </c>
      <c r="T78" s="3">
        <f t="shared" si="15"/>
        <v>2.9693104871349245</v>
      </c>
      <c r="U78" s="3">
        <f t="shared" si="15"/>
        <v>0.25432339462488673</v>
      </c>
      <c r="V78" s="3">
        <f t="shared" si="15"/>
        <v>1.4724405355067518</v>
      </c>
      <c r="W78" s="3">
        <f t="shared" si="19"/>
        <v>1.3863927181760947</v>
      </c>
      <c r="X78" s="3">
        <f t="shared" si="19"/>
        <v>1.4153264629046094</v>
      </c>
      <c r="Y78" s="3">
        <f t="shared" si="19"/>
        <v>2.8923235106719156</v>
      </c>
      <c r="Z78" s="3">
        <f t="shared" si="19"/>
        <v>0.17119999508349554</v>
      </c>
      <c r="AA78" s="3" t="str">
        <f t="shared" si="19"/>
        <v>NA</v>
      </c>
      <c r="AB78" s="3" t="str">
        <f t="shared" si="19"/>
        <v>NA</v>
      </c>
      <c r="AF78" s="3">
        <f t="shared" si="16"/>
        <v>1.5170183875454633</v>
      </c>
      <c r="AG78" s="3">
        <f t="shared" si="16"/>
        <v>1.481290932897773</v>
      </c>
      <c r="AH78" s="3">
        <f t="shared" si="16"/>
        <v>1.5127705958662168</v>
      </c>
      <c r="AI78" s="3">
        <f t="shared" si="16"/>
        <v>2.9693104871349245</v>
      </c>
      <c r="AJ78" s="3">
        <f t="shared" si="16"/>
        <v>0.25432339462488673</v>
      </c>
      <c r="AK78" s="3">
        <f t="shared" si="16"/>
        <v>1.4724405355067518</v>
      </c>
      <c r="AL78" s="3">
        <f t="shared" si="20"/>
        <v>1.3863927181760947</v>
      </c>
      <c r="AM78" s="3">
        <f t="shared" si="20"/>
        <v>1.4153264629046094</v>
      </c>
      <c r="AN78" s="3">
        <f t="shared" si="20"/>
        <v>2.8923235106719156</v>
      </c>
      <c r="AO78" s="3">
        <f t="shared" si="20"/>
        <v>0.17119999508349554</v>
      </c>
      <c r="AP78" s="3">
        <f t="shared" si="20"/>
        <v>-3.5531605878027483</v>
      </c>
      <c r="AQ78" s="3">
        <f t="shared" si="20"/>
        <v>-9.1691734217019008</v>
      </c>
      <c r="AT78" s="6" t="b">
        <f t="shared" si="18"/>
        <v>1</v>
      </c>
      <c r="AU78" s="6" t="b">
        <f t="shared" si="18"/>
        <v>1</v>
      </c>
      <c r="AV78" s="6" t="b">
        <f t="shared" si="18"/>
        <v>1</v>
      </c>
      <c r="AW78" s="6" t="b">
        <f t="shared" si="18"/>
        <v>1</v>
      </c>
      <c r="AX78" s="6" t="b">
        <f t="shared" si="18"/>
        <v>1</v>
      </c>
      <c r="AY78" s="6" t="b">
        <f t="shared" si="18"/>
        <v>1</v>
      </c>
      <c r="AZ78" s="6" t="b">
        <f t="shared" si="22"/>
        <v>1</v>
      </c>
      <c r="BA78" s="6" t="b">
        <f t="shared" si="22"/>
        <v>1</v>
      </c>
      <c r="BB78" s="6" t="b">
        <f t="shared" si="22"/>
        <v>1</v>
      </c>
      <c r="BC78" s="6" t="b">
        <f t="shared" si="22"/>
        <v>1</v>
      </c>
      <c r="BD78" s="6" t="b">
        <f t="shared" si="22"/>
        <v>0</v>
      </c>
      <c r="BE78" s="6" t="b">
        <f t="shared" si="22"/>
        <v>0</v>
      </c>
    </row>
    <row r="79" spans="1:57" x14ac:dyDescent="0.25">
      <c r="A79">
        <v>70</v>
      </c>
      <c r="B79" s="6">
        <v>5.7833333333333332</v>
      </c>
      <c r="C79" s="6">
        <v>12.716666666666667</v>
      </c>
      <c r="D79" s="6">
        <v>13.05</v>
      </c>
      <c r="E79" s="6">
        <v>12.6</v>
      </c>
      <c r="F79" s="6">
        <v>6.5</v>
      </c>
      <c r="G79" s="6">
        <v>5.7833333333333332</v>
      </c>
      <c r="H79" s="6">
        <v>12.716666666666667</v>
      </c>
      <c r="I79" s="6">
        <v>13.05</v>
      </c>
      <c r="J79" s="6">
        <v>12.6</v>
      </c>
      <c r="K79" s="6">
        <v>6.5</v>
      </c>
      <c r="P79">
        <f t="shared" si="21"/>
        <v>70</v>
      </c>
      <c r="Q79" s="3">
        <f t="shared" si="15"/>
        <v>1.3189175328978249</v>
      </c>
      <c r="R79" s="3">
        <f t="shared" si="15"/>
        <v>1.9875222873828402</v>
      </c>
      <c r="S79" s="3">
        <f t="shared" si="15"/>
        <v>0.14860180910129983</v>
      </c>
      <c r="T79" s="3">
        <f t="shared" si="15"/>
        <v>1.2012028081963688</v>
      </c>
      <c r="U79" s="3">
        <f t="shared" si="15"/>
        <v>3.8747855652322589E-2</v>
      </c>
      <c r="V79" s="3">
        <f t="shared" si="15"/>
        <v>1.2567336016988626</v>
      </c>
      <c r="W79" s="3">
        <f t="shared" si="19"/>
        <v>1.9205569043637245</v>
      </c>
      <c r="X79" s="3">
        <f t="shared" si="19"/>
        <v>9.5612221175766909E-3</v>
      </c>
      <c r="Y79" s="3">
        <f t="shared" si="19"/>
        <v>1.0309254509738852</v>
      </c>
      <c r="Z79" s="3">
        <f t="shared" si="19"/>
        <v>-4.4486302662407731E-2</v>
      </c>
      <c r="AA79" s="3" t="str">
        <f t="shared" si="19"/>
        <v>NA</v>
      </c>
      <c r="AB79" s="3" t="str">
        <f t="shared" si="19"/>
        <v>NA</v>
      </c>
      <c r="AF79" s="3">
        <f t="shared" si="16"/>
        <v>1.3189175328978249</v>
      </c>
      <c r="AG79" s="3">
        <f t="shared" si="16"/>
        <v>1.9875222873828402</v>
      </c>
      <c r="AH79" s="3">
        <f t="shared" si="16"/>
        <v>0.14860180910129983</v>
      </c>
      <c r="AI79" s="3">
        <f t="shared" si="16"/>
        <v>1.2012028081963688</v>
      </c>
      <c r="AJ79" s="3">
        <f t="shared" si="16"/>
        <v>3.8747855652322589E-2</v>
      </c>
      <c r="AK79" s="3">
        <f t="shared" si="16"/>
        <v>1.2567336016988626</v>
      </c>
      <c r="AL79" s="3">
        <f t="shared" si="20"/>
        <v>1.9205569043637245</v>
      </c>
      <c r="AM79" s="3">
        <f t="shared" si="20"/>
        <v>9.5612221175766909E-3</v>
      </c>
      <c r="AN79" s="3">
        <f t="shared" si="20"/>
        <v>1.0309254509738852</v>
      </c>
      <c r="AO79" s="3">
        <f t="shared" si="20"/>
        <v>-4.4486302662407731E-2</v>
      </c>
      <c r="AP79" s="3">
        <f t="shared" si="20"/>
        <v>-3.5531605878027483</v>
      </c>
      <c r="AQ79" s="3">
        <f t="shared" si="20"/>
        <v>-9.1691734217019008</v>
      </c>
      <c r="AT79" s="6" t="b">
        <f t="shared" si="18"/>
        <v>1</v>
      </c>
      <c r="AU79" s="6" t="b">
        <f t="shared" si="18"/>
        <v>1</v>
      </c>
      <c r="AV79" s="6" t="b">
        <f t="shared" si="18"/>
        <v>1</v>
      </c>
      <c r="AW79" s="6" t="b">
        <f t="shared" si="18"/>
        <v>1</v>
      </c>
      <c r="AX79" s="6" t="b">
        <f t="shared" si="18"/>
        <v>1</v>
      </c>
      <c r="AY79" s="6" t="b">
        <f t="shared" si="18"/>
        <v>1</v>
      </c>
      <c r="AZ79" s="6" t="b">
        <f t="shared" si="22"/>
        <v>1</v>
      </c>
      <c r="BA79" s="6" t="b">
        <f t="shared" si="22"/>
        <v>1</v>
      </c>
      <c r="BB79" s="6" t="b">
        <f t="shared" si="22"/>
        <v>1</v>
      </c>
      <c r="BC79" s="6" t="b">
        <f t="shared" si="22"/>
        <v>1</v>
      </c>
      <c r="BD79" s="6" t="b">
        <f t="shared" si="22"/>
        <v>0</v>
      </c>
      <c r="BE79" s="6" t="b">
        <f t="shared" si="22"/>
        <v>0</v>
      </c>
    </row>
    <row r="80" spans="1:57" x14ac:dyDescent="0.25">
      <c r="A80">
        <v>71</v>
      </c>
      <c r="B80" s="6">
        <v>1.35</v>
      </c>
      <c r="C80" s="6">
        <v>8.7666666666666675</v>
      </c>
      <c r="D80" s="6">
        <v>12.3</v>
      </c>
      <c r="E80" s="6">
        <v>11.033333333333333</v>
      </c>
      <c r="F80" s="6">
        <v>5.0999999999999996</v>
      </c>
      <c r="G80" s="6">
        <v>1.35</v>
      </c>
      <c r="H80" s="6">
        <v>8.7666666666666675</v>
      </c>
      <c r="I80" s="6">
        <v>12.3</v>
      </c>
      <c r="J80" s="6">
        <v>11.033333333333333</v>
      </c>
      <c r="K80" s="6">
        <v>5.0999999999999996</v>
      </c>
      <c r="P80">
        <f t="shared" si="21"/>
        <v>71</v>
      </c>
      <c r="Q80" s="3">
        <f t="shared" si="15"/>
        <v>-1.4544944321691118</v>
      </c>
      <c r="R80" s="3">
        <f t="shared" si="15"/>
        <v>-0.41201433287637595</v>
      </c>
      <c r="S80" s="3">
        <f t="shared" si="15"/>
        <v>-0.309514574513784</v>
      </c>
      <c r="T80" s="3">
        <f t="shared" si="15"/>
        <v>-3.9111533745602126E-2</v>
      </c>
      <c r="U80" s="3">
        <f t="shared" si="15"/>
        <v>-1.0264489251532891</v>
      </c>
      <c r="V80" s="3">
        <f t="shared" si="15"/>
        <v>-1.7631634716115907</v>
      </c>
      <c r="W80" s="3">
        <f t="shared" si="19"/>
        <v>-0.61138133816563889</v>
      </c>
      <c r="X80" s="3">
        <f t="shared" si="19"/>
        <v>-0.46252411993776993</v>
      </c>
      <c r="Y80" s="3">
        <f t="shared" si="19"/>
        <v>-0.27483139687398606</v>
      </c>
      <c r="Z80" s="3">
        <f t="shared" si="19"/>
        <v>-1.1102303621127541</v>
      </c>
      <c r="AA80" s="3" t="str">
        <f t="shared" si="19"/>
        <v>NA</v>
      </c>
      <c r="AB80" s="3" t="str">
        <f t="shared" si="19"/>
        <v>NA</v>
      </c>
      <c r="AF80" s="3">
        <f t="shared" si="16"/>
        <v>-1.4544944321691118</v>
      </c>
      <c r="AG80" s="3">
        <f t="shared" si="16"/>
        <v>-0.41201433287637595</v>
      </c>
      <c r="AH80" s="3">
        <f t="shared" si="16"/>
        <v>-0.309514574513784</v>
      </c>
      <c r="AI80" s="3">
        <f t="shared" si="16"/>
        <v>-3.9111533745602126E-2</v>
      </c>
      <c r="AJ80" s="3">
        <f t="shared" si="16"/>
        <v>-1.0264489251532891</v>
      </c>
      <c r="AK80" s="3">
        <f t="shared" si="16"/>
        <v>-1.7631634716115907</v>
      </c>
      <c r="AL80" s="3">
        <f t="shared" si="20"/>
        <v>-0.61138133816563889</v>
      </c>
      <c r="AM80" s="3">
        <f t="shared" si="20"/>
        <v>-0.46252411993776993</v>
      </c>
      <c r="AN80" s="3">
        <f t="shared" si="20"/>
        <v>-0.27483139687398606</v>
      </c>
      <c r="AO80" s="3">
        <f t="shared" si="20"/>
        <v>-1.1102303621127541</v>
      </c>
      <c r="AP80" s="3">
        <f t="shared" si="20"/>
        <v>-3.5531605878027483</v>
      </c>
      <c r="AQ80" s="3">
        <f t="shared" si="20"/>
        <v>-9.1691734217019008</v>
      </c>
      <c r="AT80" s="6" t="b">
        <f t="shared" si="18"/>
        <v>1</v>
      </c>
      <c r="AU80" s="6" t="b">
        <f t="shared" si="18"/>
        <v>1</v>
      </c>
      <c r="AV80" s="6" t="b">
        <f t="shared" si="18"/>
        <v>1</v>
      </c>
      <c r="AW80" s="6" t="b">
        <f t="shared" si="18"/>
        <v>1</v>
      </c>
      <c r="AX80" s="6" t="b">
        <f t="shared" si="18"/>
        <v>1</v>
      </c>
      <c r="AY80" s="6" t="b">
        <f t="shared" si="18"/>
        <v>1</v>
      </c>
      <c r="AZ80" s="6" t="b">
        <f t="shared" si="22"/>
        <v>1</v>
      </c>
      <c r="BA80" s="6" t="b">
        <f t="shared" si="22"/>
        <v>1</v>
      </c>
      <c r="BB80" s="6" t="b">
        <f t="shared" si="22"/>
        <v>1</v>
      </c>
      <c r="BC80" s="6" t="b">
        <f t="shared" si="22"/>
        <v>1</v>
      </c>
      <c r="BD80" s="6" t="b">
        <f t="shared" si="22"/>
        <v>0</v>
      </c>
      <c r="BE80" s="6" t="b">
        <f t="shared" si="22"/>
        <v>0</v>
      </c>
    </row>
    <row r="81" spans="1:57" x14ac:dyDescent="0.25">
      <c r="A81">
        <v>72</v>
      </c>
      <c r="B81" s="6">
        <v>5.65</v>
      </c>
      <c r="C81" s="6">
        <v>8.6999999999999993</v>
      </c>
      <c r="D81" s="6">
        <v>15.35</v>
      </c>
      <c r="E81" s="6">
        <v>12.733333333333333</v>
      </c>
      <c r="F81" s="6">
        <v>9.9666666666666668</v>
      </c>
      <c r="G81" s="6">
        <v>5.65</v>
      </c>
      <c r="H81" s="6">
        <v>8.6999999999999993</v>
      </c>
      <c r="I81" s="6">
        <v>15.35</v>
      </c>
      <c r="J81" s="6">
        <v>12.733333333333333</v>
      </c>
      <c r="K81" s="6">
        <v>9.9666666666666668</v>
      </c>
      <c r="P81">
        <f t="shared" si="21"/>
        <v>72</v>
      </c>
      <c r="Q81" s="3">
        <f t="shared" si="15"/>
        <v>1.2355066467303986</v>
      </c>
      <c r="R81" s="3">
        <f t="shared" si="15"/>
        <v>-0.45251284123518221</v>
      </c>
      <c r="S81" s="3">
        <f t="shared" si="15"/>
        <v>1.5534920521875564</v>
      </c>
      <c r="T81" s="3">
        <f t="shared" si="15"/>
        <v>1.3067614755956853</v>
      </c>
      <c r="U81" s="3">
        <f t="shared" si="15"/>
        <v>2.676377979551932</v>
      </c>
      <c r="V81" s="3">
        <f t="shared" si="15"/>
        <v>1.1659096295692251</v>
      </c>
      <c r="W81" s="3">
        <f t="shared" si="19"/>
        <v>-0.65411447306065018</v>
      </c>
      <c r="X81" s="3">
        <f t="shared" si="19"/>
        <v>1.4572896044206389</v>
      </c>
      <c r="Y81" s="3">
        <f t="shared" si="19"/>
        <v>1.1420536933439165</v>
      </c>
      <c r="Z81" s="3">
        <f t="shared" si="19"/>
        <v>2.5944989874051156</v>
      </c>
      <c r="AA81" s="3" t="str">
        <f t="shared" si="19"/>
        <v>NA</v>
      </c>
      <c r="AB81" s="3" t="str">
        <f t="shared" si="19"/>
        <v>NA</v>
      </c>
      <c r="AF81" s="3">
        <f t="shared" si="16"/>
        <v>1.2355066467303986</v>
      </c>
      <c r="AG81" s="3">
        <f t="shared" si="16"/>
        <v>-0.45251284123518221</v>
      </c>
      <c r="AH81" s="3">
        <f t="shared" si="16"/>
        <v>1.5534920521875564</v>
      </c>
      <c r="AI81" s="3">
        <f t="shared" si="16"/>
        <v>1.3067614755956853</v>
      </c>
      <c r="AJ81" s="3">
        <f t="shared" si="16"/>
        <v>2.676377979551932</v>
      </c>
      <c r="AK81" s="3">
        <f t="shared" si="16"/>
        <v>1.1659096295692251</v>
      </c>
      <c r="AL81" s="3">
        <f t="shared" si="20"/>
        <v>-0.65411447306065018</v>
      </c>
      <c r="AM81" s="3">
        <f t="shared" si="20"/>
        <v>1.4572896044206389</v>
      </c>
      <c r="AN81" s="3">
        <f t="shared" si="20"/>
        <v>1.1420536933439165</v>
      </c>
      <c r="AO81" s="3">
        <f t="shared" si="20"/>
        <v>2.5944989874051156</v>
      </c>
      <c r="AP81" s="3">
        <f t="shared" si="20"/>
        <v>-3.5531605878027483</v>
      </c>
      <c r="AQ81" s="3">
        <f t="shared" si="20"/>
        <v>-9.1691734217019008</v>
      </c>
      <c r="AT81" s="6" t="b">
        <f t="shared" si="18"/>
        <v>1</v>
      </c>
      <c r="AU81" s="6" t="b">
        <f t="shared" si="18"/>
        <v>1</v>
      </c>
      <c r="AV81" s="6" t="b">
        <f t="shared" si="18"/>
        <v>1</v>
      </c>
      <c r="AW81" s="6" t="b">
        <f t="shared" si="18"/>
        <v>1</v>
      </c>
      <c r="AX81" s="6" t="b">
        <f t="shared" si="18"/>
        <v>1</v>
      </c>
      <c r="AY81" s="6" t="b">
        <f t="shared" si="18"/>
        <v>1</v>
      </c>
      <c r="AZ81" s="6" t="b">
        <f t="shared" si="22"/>
        <v>1</v>
      </c>
      <c r="BA81" s="6" t="b">
        <f t="shared" si="22"/>
        <v>1</v>
      </c>
      <c r="BB81" s="6" t="b">
        <f t="shared" si="22"/>
        <v>1</v>
      </c>
      <c r="BC81" s="6" t="b">
        <f t="shared" si="22"/>
        <v>1</v>
      </c>
      <c r="BD81" s="6" t="b">
        <f t="shared" si="22"/>
        <v>0</v>
      </c>
      <c r="BE81" s="6" t="b">
        <f t="shared" si="22"/>
        <v>0</v>
      </c>
    </row>
    <row r="82" spans="1:57" x14ac:dyDescent="0.25">
      <c r="A82">
        <v>73</v>
      </c>
      <c r="B82" s="6">
        <v>2.6</v>
      </c>
      <c r="C82" s="6">
        <v>11</v>
      </c>
      <c r="D82" s="6">
        <v>13.783333333333335</v>
      </c>
      <c r="E82" s="6">
        <v>11.366666666666667</v>
      </c>
      <c r="F82" s="6">
        <v>6.833333333333333</v>
      </c>
      <c r="G82" s="6">
        <v>2.6</v>
      </c>
      <c r="H82" s="6">
        <v>11</v>
      </c>
      <c r="I82" s="6">
        <v>13.783333333333335</v>
      </c>
      <c r="J82" s="6">
        <v>11.366666666666667</v>
      </c>
      <c r="K82" s="6">
        <v>6.833333333333333</v>
      </c>
      <c r="P82">
        <f t="shared" si="21"/>
        <v>73</v>
      </c>
      <c r="Q82" s="3">
        <f t="shared" si="15"/>
        <v>-0.67251737434948666</v>
      </c>
      <c r="R82" s="3">
        <f t="shared" si="15"/>
        <v>0.94468569714360251</v>
      </c>
      <c r="S82" s="3">
        <f t="shared" si="15"/>
        <v>0.59653782863604909</v>
      </c>
      <c r="T82" s="3">
        <f t="shared" si="15"/>
        <v>0.2247851347526901</v>
      </c>
      <c r="U82" s="3">
        <f t="shared" si="15"/>
        <v>0.29236613679651557</v>
      </c>
      <c r="V82" s="3">
        <f t="shared" si="15"/>
        <v>-0.91168873289623731</v>
      </c>
      <c r="W82" s="3">
        <f t="shared" si="19"/>
        <v>0.82017868081720768</v>
      </c>
      <c r="X82" s="3">
        <f t="shared" si="19"/>
        <v>0.47115577879391624</v>
      </c>
      <c r="Y82" s="3">
        <f t="shared" si="19"/>
        <v>2.9892090510935023E-3</v>
      </c>
      <c r="Z82" s="3">
        <f t="shared" si="19"/>
        <v>0.20926228292100776</v>
      </c>
      <c r="AA82" s="3" t="str">
        <f t="shared" si="19"/>
        <v>NA</v>
      </c>
      <c r="AB82" s="3" t="str">
        <f t="shared" si="19"/>
        <v>NA</v>
      </c>
      <c r="AF82" s="3">
        <f t="shared" si="16"/>
        <v>-0.67251737434948666</v>
      </c>
      <c r="AG82" s="3">
        <f t="shared" si="16"/>
        <v>0.94468569714360251</v>
      </c>
      <c r="AH82" s="3">
        <f t="shared" si="16"/>
        <v>0.59653782863604909</v>
      </c>
      <c r="AI82" s="3">
        <f t="shared" si="16"/>
        <v>0.2247851347526901</v>
      </c>
      <c r="AJ82" s="3">
        <f t="shared" si="16"/>
        <v>0.29236613679651557</v>
      </c>
      <c r="AK82" s="3">
        <f t="shared" si="16"/>
        <v>-0.91168873289623731</v>
      </c>
      <c r="AL82" s="3">
        <f t="shared" si="20"/>
        <v>0.82017868081720768</v>
      </c>
      <c r="AM82" s="3">
        <f t="shared" si="20"/>
        <v>0.47115577879391624</v>
      </c>
      <c r="AN82" s="3">
        <f t="shared" si="20"/>
        <v>2.9892090510935023E-3</v>
      </c>
      <c r="AO82" s="3">
        <f t="shared" si="20"/>
        <v>0.20926228292100776</v>
      </c>
      <c r="AP82" s="3">
        <f t="shared" si="20"/>
        <v>-3.5531605878027483</v>
      </c>
      <c r="AQ82" s="3">
        <f t="shared" si="20"/>
        <v>-9.1691734217019008</v>
      </c>
      <c r="AT82" s="6" t="b">
        <f t="shared" si="18"/>
        <v>1</v>
      </c>
      <c r="AU82" s="6" t="b">
        <f t="shared" si="18"/>
        <v>1</v>
      </c>
      <c r="AV82" s="6" t="b">
        <f t="shared" si="18"/>
        <v>1</v>
      </c>
      <c r="AW82" s="6" t="b">
        <f t="shared" si="18"/>
        <v>1</v>
      </c>
      <c r="AX82" s="6" t="b">
        <f t="shared" si="18"/>
        <v>1</v>
      </c>
      <c r="AY82" s="6" t="b">
        <f t="shared" si="18"/>
        <v>1</v>
      </c>
      <c r="AZ82" s="6" t="b">
        <f t="shared" si="22"/>
        <v>1</v>
      </c>
      <c r="BA82" s="6" t="b">
        <f t="shared" si="22"/>
        <v>1</v>
      </c>
      <c r="BB82" s="6" t="b">
        <f t="shared" si="22"/>
        <v>1</v>
      </c>
      <c r="BC82" s="6" t="b">
        <f t="shared" si="22"/>
        <v>1</v>
      </c>
      <c r="BD82" s="6" t="b">
        <f t="shared" si="22"/>
        <v>0</v>
      </c>
      <c r="BE82" s="6" t="b">
        <f t="shared" si="22"/>
        <v>0</v>
      </c>
    </row>
    <row r="83" spans="1:57" x14ac:dyDescent="0.25">
      <c r="A83">
        <v>74</v>
      </c>
      <c r="B83" s="6">
        <v>1.9166666666666667</v>
      </c>
      <c r="C83" s="6">
        <v>7.9</v>
      </c>
      <c r="D83" s="6">
        <v>12.833333333333334</v>
      </c>
      <c r="E83" s="6">
        <v>11.3</v>
      </c>
      <c r="F83" s="6">
        <v>5.8166666666666664</v>
      </c>
      <c r="G83" s="6">
        <v>1.9166666666666667</v>
      </c>
      <c r="H83" s="6">
        <v>7.9</v>
      </c>
      <c r="I83" s="6">
        <v>12.833333333333334</v>
      </c>
      <c r="J83" s="6">
        <v>11.3</v>
      </c>
      <c r="K83" s="6">
        <v>5.8166666666666664</v>
      </c>
      <c r="P83">
        <f t="shared" si="21"/>
        <v>74</v>
      </c>
      <c r="Q83" s="3">
        <f t="shared" si="15"/>
        <v>-1.0999981659575484</v>
      </c>
      <c r="R83" s="3">
        <f t="shared" si="15"/>
        <v>-0.93849494154084567</v>
      </c>
      <c r="S83" s="3">
        <f t="shared" si="15"/>
        <v>1.6257076056942193E-2</v>
      </c>
      <c r="T83" s="3">
        <f t="shared" si="15"/>
        <v>0.17200580105303193</v>
      </c>
      <c r="U83" s="3">
        <f t="shared" si="15"/>
        <v>-0.48116962069327368</v>
      </c>
      <c r="V83" s="3">
        <f t="shared" si="15"/>
        <v>-1.3771615900606304</v>
      </c>
      <c r="W83" s="3">
        <f t="shared" si="19"/>
        <v>-1.1669120918007738</v>
      </c>
      <c r="X83" s="3">
        <f t="shared" si="19"/>
        <v>-0.12681898780952353</v>
      </c>
      <c r="Y83" s="3">
        <f t="shared" si="19"/>
        <v>-5.2574912133922111E-2</v>
      </c>
      <c r="Z83" s="3">
        <f t="shared" si="19"/>
        <v>-0.56467090310841017</v>
      </c>
      <c r="AA83" s="3" t="str">
        <f t="shared" si="19"/>
        <v>NA</v>
      </c>
      <c r="AB83" s="3" t="str">
        <f t="shared" si="19"/>
        <v>NA</v>
      </c>
      <c r="AF83" s="3">
        <f t="shared" si="16"/>
        <v>-1.0999981659575484</v>
      </c>
      <c r="AG83" s="3">
        <f t="shared" si="16"/>
        <v>-0.93849494154084567</v>
      </c>
      <c r="AH83" s="3">
        <f t="shared" si="16"/>
        <v>1.6257076056942193E-2</v>
      </c>
      <c r="AI83" s="3">
        <f t="shared" si="16"/>
        <v>0.17200580105303193</v>
      </c>
      <c r="AJ83" s="3">
        <f t="shared" si="16"/>
        <v>-0.48116962069327368</v>
      </c>
      <c r="AK83" s="3">
        <f t="shared" si="16"/>
        <v>-1.3771615900606304</v>
      </c>
      <c r="AL83" s="3">
        <f t="shared" si="20"/>
        <v>-1.1669120918007738</v>
      </c>
      <c r="AM83" s="3">
        <f t="shared" si="20"/>
        <v>-0.12681898780952353</v>
      </c>
      <c r="AN83" s="3">
        <f t="shared" si="20"/>
        <v>-5.2574912133922111E-2</v>
      </c>
      <c r="AO83" s="3">
        <f t="shared" si="20"/>
        <v>-0.56467090310841017</v>
      </c>
      <c r="AP83" s="3">
        <f t="shared" si="20"/>
        <v>-3.5531605878027483</v>
      </c>
      <c r="AQ83" s="3">
        <f t="shared" si="20"/>
        <v>-9.1691734217019008</v>
      </c>
      <c r="AT83" s="6" t="b">
        <f t="shared" si="18"/>
        <v>1</v>
      </c>
      <c r="AU83" s="6" t="b">
        <f t="shared" si="18"/>
        <v>1</v>
      </c>
      <c r="AV83" s="6" t="b">
        <f t="shared" si="18"/>
        <v>1</v>
      </c>
      <c r="AW83" s="6" t="b">
        <f t="shared" si="18"/>
        <v>1</v>
      </c>
      <c r="AX83" s="6" t="b">
        <f t="shared" si="18"/>
        <v>1</v>
      </c>
      <c r="AY83" s="6" t="b">
        <f t="shared" si="18"/>
        <v>1</v>
      </c>
      <c r="AZ83" s="6" t="b">
        <f t="shared" si="22"/>
        <v>1</v>
      </c>
      <c r="BA83" s="6" t="b">
        <f t="shared" si="22"/>
        <v>1</v>
      </c>
      <c r="BB83" s="6" t="b">
        <f t="shared" si="22"/>
        <v>1</v>
      </c>
      <c r="BC83" s="6" t="b">
        <f t="shared" si="22"/>
        <v>1</v>
      </c>
      <c r="BD83" s="6" t="b">
        <f t="shared" si="22"/>
        <v>0</v>
      </c>
      <c r="BE83" s="6" t="b">
        <f t="shared" si="22"/>
        <v>0</v>
      </c>
    </row>
    <row r="84" spans="1:57" x14ac:dyDescent="0.25">
      <c r="A84">
        <v>75</v>
      </c>
      <c r="B84" s="6">
        <v>4.3333333333333339</v>
      </c>
      <c r="C84" s="6">
        <v>6.5</v>
      </c>
      <c r="D84" s="6">
        <v>14.216666666666665</v>
      </c>
      <c r="E84" s="6">
        <v>11.166666666666668</v>
      </c>
      <c r="F84" s="6">
        <v>4.3333333333333339</v>
      </c>
      <c r="G84" s="6">
        <v>4.3333333333333339</v>
      </c>
      <c r="H84" s="6">
        <v>6.5</v>
      </c>
      <c r="I84" s="6">
        <v>14.216666666666665</v>
      </c>
      <c r="J84" s="6">
        <v>11.166666666666668</v>
      </c>
      <c r="K84" s="6">
        <v>4.3333333333333339</v>
      </c>
      <c r="P84">
        <f t="shared" si="21"/>
        <v>75</v>
      </c>
      <c r="Q84" s="3">
        <f t="shared" si="15"/>
        <v>0.41182414582706034</v>
      </c>
      <c r="R84" s="3">
        <f t="shared" si="15"/>
        <v>-1.7889636170757581</v>
      </c>
      <c r="S84" s="3">
        <f t="shared" si="15"/>
        <v>0.86122729472476212</v>
      </c>
      <c r="T84" s="3">
        <f t="shared" si="15"/>
        <v>6.6447133653715615E-2</v>
      </c>
      <c r="U84" s="3">
        <f t="shared" si="15"/>
        <v>-1.6097709717849329</v>
      </c>
      <c r="V84" s="3">
        <f t="shared" si="15"/>
        <v>0.26902290478905305</v>
      </c>
      <c r="W84" s="3">
        <f t="shared" si="19"/>
        <v>-2.0643079245959917</v>
      </c>
      <c r="X84" s="3">
        <f t="shared" si="19"/>
        <v>0.74391619864811442</v>
      </c>
      <c r="Y84" s="3">
        <f t="shared" si="19"/>
        <v>-0.16370315450395334</v>
      </c>
      <c r="Z84" s="3">
        <f t="shared" si="19"/>
        <v>-1.6938521089546095</v>
      </c>
      <c r="AA84" s="3" t="str">
        <f t="shared" si="19"/>
        <v>NA</v>
      </c>
      <c r="AB84" s="3" t="str">
        <f t="shared" si="19"/>
        <v>NA</v>
      </c>
      <c r="AF84" s="3">
        <f t="shared" si="16"/>
        <v>0.41182414582706034</v>
      </c>
      <c r="AG84" s="3">
        <f t="shared" si="16"/>
        <v>-1.7889636170757581</v>
      </c>
      <c r="AH84" s="3">
        <f t="shared" si="16"/>
        <v>0.86122729472476212</v>
      </c>
      <c r="AI84" s="3">
        <f t="shared" si="16"/>
        <v>6.6447133653715615E-2</v>
      </c>
      <c r="AJ84" s="3">
        <f t="shared" si="16"/>
        <v>-1.6097709717849329</v>
      </c>
      <c r="AK84" s="3">
        <f t="shared" si="16"/>
        <v>0.26902290478905305</v>
      </c>
      <c r="AL84" s="3">
        <f t="shared" si="20"/>
        <v>-2.0643079245959917</v>
      </c>
      <c r="AM84" s="3">
        <f t="shared" si="20"/>
        <v>0.74391619864811442</v>
      </c>
      <c r="AN84" s="3">
        <f t="shared" si="20"/>
        <v>-0.16370315450395334</v>
      </c>
      <c r="AO84" s="3">
        <f t="shared" si="20"/>
        <v>-1.6938521089546095</v>
      </c>
      <c r="AP84" s="3">
        <f t="shared" si="20"/>
        <v>-3.5531605878027483</v>
      </c>
      <c r="AQ84" s="3">
        <f t="shared" si="20"/>
        <v>-9.1691734217019008</v>
      </c>
      <c r="AT84" s="6" t="b">
        <f t="shared" si="18"/>
        <v>1</v>
      </c>
      <c r="AU84" s="6" t="b">
        <f t="shared" si="18"/>
        <v>1</v>
      </c>
      <c r="AV84" s="6" t="b">
        <f t="shared" si="18"/>
        <v>1</v>
      </c>
      <c r="AW84" s="6" t="b">
        <f t="shared" si="18"/>
        <v>1</v>
      </c>
      <c r="AX84" s="6" t="b">
        <f t="shared" si="18"/>
        <v>1</v>
      </c>
      <c r="AY84" s="6" t="b">
        <f t="shared" si="18"/>
        <v>1</v>
      </c>
      <c r="AZ84" s="6" t="b">
        <f t="shared" si="22"/>
        <v>1</v>
      </c>
      <c r="BA84" s="6" t="b">
        <f t="shared" si="22"/>
        <v>1</v>
      </c>
      <c r="BB84" s="6" t="b">
        <f t="shared" si="22"/>
        <v>1</v>
      </c>
      <c r="BC84" s="6" t="b">
        <f t="shared" si="22"/>
        <v>1</v>
      </c>
      <c r="BD84" s="6" t="b">
        <f t="shared" si="22"/>
        <v>0</v>
      </c>
      <c r="BE84" s="6" t="b">
        <f t="shared" si="22"/>
        <v>0</v>
      </c>
    </row>
    <row r="85" spans="1:57" x14ac:dyDescent="0.25">
      <c r="A85">
        <v>76</v>
      </c>
      <c r="B85" s="6">
        <v>4.9666666666666668</v>
      </c>
      <c r="C85" s="6">
        <v>10.199999999999999</v>
      </c>
      <c r="D85" s="6">
        <v>14.166666666666666</v>
      </c>
      <c r="E85" s="6">
        <v>12.9</v>
      </c>
      <c r="F85" s="6">
        <v>4.5333333333333332</v>
      </c>
      <c r="G85" s="6">
        <v>4.9666666666666668</v>
      </c>
      <c r="H85" s="6">
        <v>10.199999999999999</v>
      </c>
      <c r="I85" s="6">
        <v>14.166666666666666</v>
      </c>
      <c r="J85" s="6">
        <v>12.9</v>
      </c>
      <c r="K85" s="6">
        <v>4.5333333333333332</v>
      </c>
      <c r="P85">
        <f t="shared" si="21"/>
        <v>76</v>
      </c>
      <c r="Q85" s="3">
        <f t="shared" si="15"/>
        <v>0.80802585512233671</v>
      </c>
      <c r="R85" s="3">
        <f t="shared" si="15"/>
        <v>0.45870359683793793</v>
      </c>
      <c r="S85" s="3">
        <f t="shared" si="15"/>
        <v>0.83068620248375724</v>
      </c>
      <c r="T85" s="3">
        <f t="shared" si="15"/>
        <v>1.4387098098448321</v>
      </c>
      <c r="U85" s="3">
        <f t="shared" si="15"/>
        <v>-1.4576000030984175</v>
      </c>
      <c r="V85" s="3">
        <f t="shared" si="15"/>
        <v>0.70043677240483182</v>
      </c>
      <c r="W85" s="3">
        <f t="shared" si="19"/>
        <v>0.30738106207708288</v>
      </c>
      <c r="X85" s="3">
        <f t="shared" si="19"/>
        <v>0.71244384251109194</v>
      </c>
      <c r="Y85" s="3">
        <f t="shared" si="19"/>
        <v>1.280963996306457</v>
      </c>
      <c r="Z85" s="3">
        <f t="shared" si="19"/>
        <v>-1.5416029576045607</v>
      </c>
      <c r="AA85" s="3" t="str">
        <f t="shared" si="19"/>
        <v>NA</v>
      </c>
      <c r="AB85" s="3" t="str">
        <f t="shared" si="19"/>
        <v>NA</v>
      </c>
      <c r="AF85" s="3">
        <f t="shared" si="16"/>
        <v>0.80802585512233671</v>
      </c>
      <c r="AG85" s="3">
        <f t="shared" si="16"/>
        <v>0.45870359683793793</v>
      </c>
      <c r="AH85" s="3">
        <f t="shared" si="16"/>
        <v>0.83068620248375724</v>
      </c>
      <c r="AI85" s="3">
        <f t="shared" si="16"/>
        <v>1.4387098098448321</v>
      </c>
      <c r="AJ85" s="3">
        <f t="shared" si="16"/>
        <v>-1.4576000030984175</v>
      </c>
      <c r="AK85" s="3">
        <f t="shared" si="16"/>
        <v>0.70043677240483182</v>
      </c>
      <c r="AL85" s="3">
        <f t="shared" si="20"/>
        <v>0.30738106207708288</v>
      </c>
      <c r="AM85" s="3">
        <f t="shared" si="20"/>
        <v>0.71244384251109194</v>
      </c>
      <c r="AN85" s="3">
        <f t="shared" si="20"/>
        <v>1.280963996306457</v>
      </c>
      <c r="AO85" s="3">
        <f t="shared" si="20"/>
        <v>-1.5416029576045607</v>
      </c>
      <c r="AP85" s="3">
        <f t="shared" si="20"/>
        <v>-3.5531605878027483</v>
      </c>
      <c r="AQ85" s="3">
        <f t="shared" si="20"/>
        <v>-9.1691734217019008</v>
      </c>
      <c r="AT85" s="6" t="b">
        <f t="shared" si="18"/>
        <v>1</v>
      </c>
      <c r="AU85" s="6" t="b">
        <f t="shared" si="18"/>
        <v>1</v>
      </c>
      <c r="AV85" s="6" t="b">
        <f t="shared" si="18"/>
        <v>1</v>
      </c>
      <c r="AW85" s="6" t="b">
        <f t="shared" si="18"/>
        <v>1</v>
      </c>
      <c r="AX85" s="6" t="b">
        <f t="shared" si="18"/>
        <v>1</v>
      </c>
      <c r="AY85" s="6" t="b">
        <f t="shared" si="18"/>
        <v>1</v>
      </c>
      <c r="AZ85" s="6" t="b">
        <f t="shared" si="22"/>
        <v>1</v>
      </c>
      <c r="BA85" s="6" t="b">
        <f t="shared" si="22"/>
        <v>1</v>
      </c>
      <c r="BB85" s="6" t="b">
        <f t="shared" si="22"/>
        <v>1</v>
      </c>
      <c r="BC85" s="6" t="b">
        <f t="shared" si="22"/>
        <v>1</v>
      </c>
      <c r="BD85" s="6" t="b">
        <f t="shared" si="22"/>
        <v>0</v>
      </c>
      <c r="BE85" s="6" t="b">
        <f t="shared" si="22"/>
        <v>0</v>
      </c>
    </row>
    <row r="86" spans="1:57" x14ac:dyDescent="0.25">
      <c r="A86">
        <v>77</v>
      </c>
      <c r="B86" s="6">
        <v>4.0333333333333332</v>
      </c>
      <c r="C86" s="6">
        <v>8.6999999999999993</v>
      </c>
      <c r="D86" s="6">
        <v>10.199999999999999</v>
      </c>
      <c r="E86" s="6">
        <v>10.516666666666667</v>
      </c>
      <c r="F86" s="6">
        <v>7.1</v>
      </c>
      <c r="G86" s="6">
        <v>4.0333333333333332</v>
      </c>
      <c r="H86" s="6">
        <v>8.6999999999999993</v>
      </c>
      <c r="I86" s="6">
        <v>10.199999999999999</v>
      </c>
      <c r="J86" s="6">
        <v>10.516666666666667</v>
      </c>
      <c r="K86" s="6">
        <v>7.1</v>
      </c>
      <c r="P86">
        <f t="shared" si="21"/>
        <v>77</v>
      </c>
      <c r="Q86" s="3">
        <f t="shared" si="15"/>
        <v>0.22414965195034989</v>
      </c>
      <c r="R86" s="3">
        <f t="shared" si="15"/>
        <v>-0.45251284123518221</v>
      </c>
      <c r="S86" s="3">
        <f t="shared" si="15"/>
        <v>-1.5922404486360195</v>
      </c>
      <c r="T86" s="3">
        <f t="shared" si="15"/>
        <v>-0.44815136991795357</v>
      </c>
      <c r="U86" s="3">
        <f t="shared" si="15"/>
        <v>0.49526076171187011</v>
      </c>
      <c r="V86" s="3">
        <f t="shared" si="15"/>
        <v>6.4668967497367752E-2</v>
      </c>
      <c r="W86" s="3">
        <f t="shared" si="19"/>
        <v>-0.65411447306065018</v>
      </c>
      <c r="X86" s="3">
        <f t="shared" si="19"/>
        <v>-1.7843630776927415</v>
      </c>
      <c r="Y86" s="3">
        <f t="shared" si="19"/>
        <v>-0.70545333605785776</v>
      </c>
      <c r="Z86" s="3">
        <f t="shared" si="19"/>
        <v>0.41226115138774028</v>
      </c>
      <c r="AA86" s="3" t="str">
        <f t="shared" si="19"/>
        <v>NA</v>
      </c>
      <c r="AB86" s="3" t="str">
        <f t="shared" si="19"/>
        <v>NA</v>
      </c>
      <c r="AF86" s="3">
        <f t="shared" si="16"/>
        <v>0.22414965195034989</v>
      </c>
      <c r="AG86" s="3">
        <f t="shared" si="16"/>
        <v>-0.45251284123518221</v>
      </c>
      <c r="AH86" s="3">
        <f t="shared" si="16"/>
        <v>-1.5922404486360195</v>
      </c>
      <c r="AI86" s="3">
        <f t="shared" si="16"/>
        <v>-0.44815136991795357</v>
      </c>
      <c r="AJ86" s="3">
        <f t="shared" si="16"/>
        <v>0.49526076171187011</v>
      </c>
      <c r="AK86" s="3">
        <f t="shared" si="16"/>
        <v>6.4668967497367752E-2</v>
      </c>
      <c r="AL86" s="3">
        <f t="shared" si="20"/>
        <v>-0.65411447306065018</v>
      </c>
      <c r="AM86" s="3">
        <f t="shared" si="20"/>
        <v>-1.7843630776927415</v>
      </c>
      <c r="AN86" s="3">
        <f t="shared" si="20"/>
        <v>-0.70545333605785776</v>
      </c>
      <c r="AO86" s="3">
        <f t="shared" si="20"/>
        <v>0.41226115138774028</v>
      </c>
      <c r="AP86" s="3">
        <f t="shared" si="20"/>
        <v>-3.5531605878027483</v>
      </c>
      <c r="AQ86" s="3">
        <f t="shared" si="20"/>
        <v>-9.1691734217019008</v>
      </c>
      <c r="AT86" s="6" t="b">
        <f t="shared" si="18"/>
        <v>1</v>
      </c>
      <c r="AU86" s="6" t="b">
        <f t="shared" si="18"/>
        <v>1</v>
      </c>
      <c r="AV86" s="6" t="b">
        <f t="shared" si="18"/>
        <v>1</v>
      </c>
      <c r="AW86" s="6" t="b">
        <f t="shared" si="18"/>
        <v>1</v>
      </c>
      <c r="AX86" s="6" t="b">
        <f t="shared" si="18"/>
        <v>1</v>
      </c>
      <c r="AY86" s="6" t="b">
        <f t="shared" si="18"/>
        <v>1</v>
      </c>
      <c r="AZ86" s="6" t="b">
        <f t="shared" si="22"/>
        <v>1</v>
      </c>
      <c r="BA86" s="6" t="b">
        <f t="shared" si="22"/>
        <v>1</v>
      </c>
      <c r="BB86" s="6" t="b">
        <f t="shared" si="22"/>
        <v>1</v>
      </c>
      <c r="BC86" s="6" t="b">
        <f t="shared" si="22"/>
        <v>1</v>
      </c>
      <c r="BD86" s="6" t="b">
        <f t="shared" si="22"/>
        <v>0</v>
      </c>
      <c r="BE86" s="6" t="b">
        <f t="shared" si="22"/>
        <v>0</v>
      </c>
    </row>
    <row r="87" spans="1:57" x14ac:dyDescent="0.25">
      <c r="A87">
        <v>78</v>
      </c>
      <c r="B87" s="6">
        <v>3.3333333333333335</v>
      </c>
      <c r="C87" s="6">
        <v>8.3666666666666671</v>
      </c>
      <c r="D87" s="6">
        <v>10.966666666666667</v>
      </c>
      <c r="E87" s="6">
        <v>11.3</v>
      </c>
      <c r="F87" s="6">
        <v>6.416666666666667</v>
      </c>
      <c r="G87" s="6">
        <v>3.3333333333333335</v>
      </c>
      <c r="H87" s="6">
        <v>8.3666666666666671</v>
      </c>
      <c r="I87" s="6">
        <v>10.966666666666667</v>
      </c>
      <c r="J87" s="6">
        <v>11.3</v>
      </c>
      <c r="K87" s="6">
        <v>6.416666666666667</v>
      </c>
      <c r="P87">
        <f t="shared" si="21"/>
        <v>78</v>
      </c>
      <c r="Q87" s="3">
        <f t="shared" si="15"/>
        <v>-0.21375750042863997</v>
      </c>
      <c r="R87" s="3">
        <f t="shared" si="15"/>
        <v>-0.65500538302920819</v>
      </c>
      <c r="S87" s="3">
        <f t="shared" si="15"/>
        <v>-1.1239437009406001</v>
      </c>
      <c r="T87" s="3">
        <f t="shared" si="15"/>
        <v>0.17200580105303193</v>
      </c>
      <c r="U87" s="3">
        <f t="shared" si="15"/>
        <v>-2.4656714633725492E-2</v>
      </c>
      <c r="V87" s="3">
        <f t="shared" si="15"/>
        <v>-0.41215688618322999</v>
      </c>
      <c r="W87" s="3">
        <f t="shared" si="19"/>
        <v>-0.86778014753570121</v>
      </c>
      <c r="X87" s="3">
        <f t="shared" si="19"/>
        <v>-1.3017869502583865</v>
      </c>
      <c r="Y87" s="3">
        <f t="shared" si="19"/>
        <v>-5.2574912133922111E-2</v>
      </c>
      <c r="Z87" s="3">
        <f t="shared" si="19"/>
        <v>-0.10792344905826144</v>
      </c>
      <c r="AA87" s="3" t="str">
        <f t="shared" si="19"/>
        <v>NA</v>
      </c>
      <c r="AB87" s="3" t="str">
        <f t="shared" si="19"/>
        <v>NA</v>
      </c>
      <c r="AF87" s="3">
        <f t="shared" si="16"/>
        <v>-0.21375750042863997</v>
      </c>
      <c r="AG87" s="3">
        <f t="shared" si="16"/>
        <v>-0.65500538302920819</v>
      </c>
      <c r="AH87" s="3">
        <f t="shared" si="16"/>
        <v>-1.1239437009406001</v>
      </c>
      <c r="AI87" s="3">
        <f t="shared" si="16"/>
        <v>0.17200580105303193</v>
      </c>
      <c r="AJ87" s="3">
        <f t="shared" si="16"/>
        <v>-2.4656714633725492E-2</v>
      </c>
      <c r="AK87" s="3">
        <f t="shared" si="16"/>
        <v>-0.41215688618322999</v>
      </c>
      <c r="AL87" s="3">
        <f t="shared" si="20"/>
        <v>-0.86778014753570121</v>
      </c>
      <c r="AM87" s="3">
        <f t="shared" si="20"/>
        <v>-1.3017869502583865</v>
      </c>
      <c r="AN87" s="3">
        <f t="shared" si="20"/>
        <v>-5.2574912133922111E-2</v>
      </c>
      <c r="AO87" s="3">
        <f t="shared" si="20"/>
        <v>-0.10792344905826144</v>
      </c>
      <c r="AP87" s="3">
        <f t="shared" si="20"/>
        <v>-3.5531605878027483</v>
      </c>
      <c r="AQ87" s="3">
        <f t="shared" si="20"/>
        <v>-9.1691734217019008</v>
      </c>
      <c r="AT87" s="6" t="b">
        <f t="shared" si="18"/>
        <v>1</v>
      </c>
      <c r="AU87" s="6" t="b">
        <f t="shared" si="18"/>
        <v>1</v>
      </c>
      <c r="AV87" s="6" t="b">
        <f t="shared" si="18"/>
        <v>1</v>
      </c>
      <c r="AW87" s="6" t="b">
        <f t="shared" si="18"/>
        <v>1</v>
      </c>
      <c r="AX87" s="6" t="b">
        <f t="shared" si="18"/>
        <v>1</v>
      </c>
      <c r="AY87" s="6" t="b">
        <f t="shared" si="18"/>
        <v>1</v>
      </c>
      <c r="AZ87" s="6" t="b">
        <f t="shared" si="22"/>
        <v>1</v>
      </c>
      <c r="BA87" s="6" t="b">
        <f t="shared" si="22"/>
        <v>1</v>
      </c>
      <c r="BB87" s="6" t="b">
        <f t="shared" si="22"/>
        <v>1</v>
      </c>
      <c r="BC87" s="6" t="b">
        <f t="shared" si="22"/>
        <v>1</v>
      </c>
      <c r="BD87" s="6" t="b">
        <f t="shared" si="22"/>
        <v>0</v>
      </c>
      <c r="BE87" s="6" t="b">
        <f t="shared" si="22"/>
        <v>0</v>
      </c>
    </row>
    <row r="88" spans="1:57" x14ac:dyDescent="0.25">
      <c r="A88">
        <v>79</v>
      </c>
      <c r="B88" s="6">
        <v>2.0333333333333332</v>
      </c>
      <c r="C88" s="6">
        <v>8.8333333333333321</v>
      </c>
      <c r="D88" s="6">
        <v>15.683333333333334</v>
      </c>
      <c r="E88" s="6">
        <v>12.383333333333333</v>
      </c>
      <c r="F88" s="6">
        <v>5.6</v>
      </c>
      <c r="G88" s="6">
        <v>2.0333333333333332</v>
      </c>
      <c r="H88" s="6">
        <v>8.8333333333333321</v>
      </c>
      <c r="I88" s="6">
        <v>15.683333333333334</v>
      </c>
      <c r="J88" s="6">
        <v>12.383333333333333</v>
      </c>
      <c r="K88" s="6">
        <v>5.6</v>
      </c>
      <c r="P88">
        <f t="shared" si="21"/>
        <v>79</v>
      </c>
      <c r="Q88" s="3">
        <f t="shared" si="15"/>
        <v>-1.0270136405610502</v>
      </c>
      <c r="R88" s="3">
        <f t="shared" si="15"/>
        <v>-0.37151582451757181</v>
      </c>
      <c r="S88" s="3">
        <f t="shared" si="15"/>
        <v>1.7570993337942606</v>
      </c>
      <c r="T88" s="3">
        <f t="shared" ref="T88:Y151" si="23">IF(AW88=TRUE,AI88,"NA")</f>
        <v>1.0296699736724793</v>
      </c>
      <c r="U88" s="3">
        <f t="shared" si="23"/>
        <v>-0.64602150343699938</v>
      </c>
      <c r="V88" s="3">
        <f t="shared" si="23"/>
        <v>-1.2976906144471978</v>
      </c>
      <c r="W88" s="3">
        <f t="shared" si="19"/>
        <v>-0.56864820327062982</v>
      </c>
      <c r="X88" s="3">
        <f t="shared" si="19"/>
        <v>1.6671053120007935</v>
      </c>
      <c r="Y88" s="3">
        <f t="shared" si="19"/>
        <v>0.85034205712258382</v>
      </c>
      <c r="Z88" s="3">
        <f t="shared" si="19"/>
        <v>-0.7296074837376304</v>
      </c>
      <c r="AA88" s="3" t="str">
        <f t="shared" si="19"/>
        <v>NA</v>
      </c>
      <c r="AB88" s="3" t="str">
        <f t="shared" si="19"/>
        <v>NA</v>
      </c>
      <c r="AF88" s="3">
        <f t="shared" si="16"/>
        <v>-1.0270136405610502</v>
      </c>
      <c r="AG88" s="3">
        <f t="shared" si="16"/>
        <v>-0.37151582451757181</v>
      </c>
      <c r="AH88" s="3">
        <f t="shared" si="16"/>
        <v>1.7570993337942606</v>
      </c>
      <c r="AI88" s="3">
        <f t="shared" ref="AI88:AN151" si="24">(E88-T$2)/T$3</f>
        <v>1.0296699736724793</v>
      </c>
      <c r="AJ88" s="3">
        <f t="shared" si="24"/>
        <v>-0.64602150343699938</v>
      </c>
      <c r="AK88" s="3">
        <f t="shared" si="24"/>
        <v>-1.2976906144471978</v>
      </c>
      <c r="AL88" s="3">
        <f t="shared" si="20"/>
        <v>-0.56864820327062982</v>
      </c>
      <c r="AM88" s="3">
        <f t="shared" si="20"/>
        <v>1.6671053120007935</v>
      </c>
      <c r="AN88" s="3">
        <f t="shared" si="20"/>
        <v>0.85034205712258382</v>
      </c>
      <c r="AO88" s="3">
        <f t="shared" si="20"/>
        <v>-0.7296074837376304</v>
      </c>
      <c r="AP88" s="3">
        <f t="shared" si="20"/>
        <v>-3.5531605878027483</v>
      </c>
      <c r="AQ88" s="3">
        <f t="shared" si="20"/>
        <v>-9.1691734217019008</v>
      </c>
      <c r="AT88" s="6" t="b">
        <f t="shared" si="18"/>
        <v>1</v>
      </c>
      <c r="AU88" s="6" t="b">
        <f t="shared" si="18"/>
        <v>1</v>
      </c>
      <c r="AV88" s="6" t="b">
        <f t="shared" si="18"/>
        <v>1</v>
      </c>
      <c r="AW88" s="6" t="b">
        <f t="shared" si="18"/>
        <v>1</v>
      </c>
      <c r="AX88" s="6" t="b">
        <f t="shared" si="18"/>
        <v>1</v>
      </c>
      <c r="AY88" s="6" t="b">
        <f t="shared" si="18"/>
        <v>1</v>
      </c>
      <c r="AZ88" s="6" t="b">
        <f t="shared" si="22"/>
        <v>1</v>
      </c>
      <c r="BA88" s="6" t="b">
        <f t="shared" si="22"/>
        <v>1</v>
      </c>
      <c r="BB88" s="6" t="b">
        <f t="shared" si="22"/>
        <v>1</v>
      </c>
      <c r="BC88" s="6" t="b">
        <f t="shared" si="22"/>
        <v>1</v>
      </c>
      <c r="BD88" s="6" t="b">
        <f t="shared" si="22"/>
        <v>0</v>
      </c>
      <c r="BE88" s="6" t="b">
        <f t="shared" si="22"/>
        <v>0</v>
      </c>
    </row>
    <row r="89" spans="1:57" x14ac:dyDescent="0.25">
      <c r="A89">
        <v>80</v>
      </c>
      <c r="B89" s="6">
        <v>2.833333333333333</v>
      </c>
      <c r="C89" s="6">
        <v>8.6666666666666679</v>
      </c>
      <c r="D89" s="6">
        <v>11.75</v>
      </c>
      <c r="E89" s="6">
        <v>10.766666666666667</v>
      </c>
      <c r="F89" s="6">
        <v>6.4333333333333327</v>
      </c>
      <c r="P89">
        <f t="shared" si="21"/>
        <v>80</v>
      </c>
      <c r="Q89" s="3">
        <f t="shared" ref="Q89:V152" si="25">IF(AT89=TRUE,AF89,"NA")</f>
        <v>-0.52654832355649028</v>
      </c>
      <c r="R89" s="3">
        <f t="shared" si="25"/>
        <v>-0.47276209541458375</v>
      </c>
      <c r="S89" s="3">
        <f t="shared" si="25"/>
        <v>-0.64546658916484589</v>
      </c>
      <c r="T89" s="3">
        <f t="shared" si="23"/>
        <v>-0.25022886854423476</v>
      </c>
      <c r="U89" s="3">
        <f t="shared" si="23"/>
        <v>-1.1975800576516553E-2</v>
      </c>
      <c r="V89" s="3" t="str">
        <f t="shared" si="23"/>
        <v>NA</v>
      </c>
      <c r="W89" s="3" t="str">
        <f t="shared" si="19"/>
        <v>NA</v>
      </c>
      <c r="X89" s="3" t="str">
        <f t="shared" si="19"/>
        <v>NA</v>
      </c>
      <c r="Y89" s="3" t="str">
        <f t="shared" si="19"/>
        <v>NA</v>
      </c>
      <c r="Z89" s="3" t="str">
        <f t="shared" si="19"/>
        <v>NA</v>
      </c>
      <c r="AA89" s="3" t="str">
        <f t="shared" si="19"/>
        <v>NA</v>
      </c>
      <c r="AB89" s="3" t="str">
        <f t="shared" si="19"/>
        <v>NA</v>
      </c>
      <c r="AF89" s="3">
        <f t="shared" ref="AF89:AK152" si="26">(B89-Q$2)/Q$3</f>
        <v>-0.52654832355649028</v>
      </c>
      <c r="AG89" s="3">
        <f t="shared" si="26"/>
        <v>-0.47276209541458375</v>
      </c>
      <c r="AH89" s="3">
        <f t="shared" si="26"/>
        <v>-0.64546658916484589</v>
      </c>
      <c r="AI89" s="3">
        <f t="shared" si="24"/>
        <v>-0.25022886854423476</v>
      </c>
      <c r="AJ89" s="3">
        <f t="shared" si="24"/>
        <v>-1.1975800576516553E-2</v>
      </c>
      <c r="AK89" s="3">
        <f t="shared" si="24"/>
        <v>-2.6827561894241723</v>
      </c>
      <c r="AL89" s="3">
        <f t="shared" si="20"/>
        <v>-6.2307885768595019</v>
      </c>
      <c r="AM89" s="3">
        <f t="shared" si="20"/>
        <v>-8.2047237296454547</v>
      </c>
      <c r="AN89" s="3">
        <f t="shared" si="20"/>
        <v>-9.4706934529941016</v>
      </c>
      <c r="AO89" s="3">
        <f t="shared" si="20"/>
        <v>-4.9925837215390141</v>
      </c>
      <c r="AP89" s="3">
        <f t="shared" si="20"/>
        <v>-3.5531605878027483</v>
      </c>
      <c r="AQ89" s="3">
        <f t="shared" si="20"/>
        <v>-9.1691734217019008</v>
      </c>
      <c r="AT89" s="6" t="b">
        <f t="shared" si="18"/>
        <v>1</v>
      </c>
      <c r="AU89" s="6" t="b">
        <f t="shared" si="18"/>
        <v>1</v>
      </c>
      <c r="AV89" s="6" t="b">
        <f t="shared" si="18"/>
        <v>1</v>
      </c>
      <c r="AW89" s="6" t="b">
        <f t="shared" si="18"/>
        <v>1</v>
      </c>
      <c r="AX89" s="6" t="b">
        <f t="shared" si="18"/>
        <v>1</v>
      </c>
      <c r="AY89" s="6" t="b">
        <f t="shared" si="18"/>
        <v>0</v>
      </c>
      <c r="AZ89" s="6" t="b">
        <f t="shared" si="22"/>
        <v>0</v>
      </c>
      <c r="BA89" s="6" t="b">
        <f t="shared" si="22"/>
        <v>0</v>
      </c>
      <c r="BB89" s="6" t="b">
        <f t="shared" si="22"/>
        <v>0</v>
      </c>
      <c r="BC89" s="6" t="b">
        <f t="shared" si="22"/>
        <v>0</v>
      </c>
      <c r="BD89" s="6" t="b">
        <f t="shared" si="22"/>
        <v>0</v>
      </c>
      <c r="BE89" s="6" t="b">
        <f t="shared" si="22"/>
        <v>0</v>
      </c>
    </row>
    <row r="90" spans="1:57" x14ac:dyDescent="0.25">
      <c r="A90">
        <v>81</v>
      </c>
      <c r="B90" s="6">
        <v>3.8</v>
      </c>
      <c r="C90" s="6">
        <v>9.1999999999999993</v>
      </c>
      <c r="D90" s="6">
        <v>15.4</v>
      </c>
      <c r="E90" s="6">
        <v>11.533333333333333</v>
      </c>
      <c r="F90" s="6">
        <v>7.1</v>
      </c>
      <c r="P90">
        <f t="shared" si="21"/>
        <v>81</v>
      </c>
      <c r="Q90" s="3">
        <f t="shared" si="25"/>
        <v>7.8180601157353161E-2</v>
      </c>
      <c r="R90" s="3">
        <f t="shared" si="25"/>
        <v>-0.14877402854414218</v>
      </c>
      <c r="S90" s="3">
        <f t="shared" si="25"/>
        <v>1.5840331444285622</v>
      </c>
      <c r="T90" s="3">
        <f t="shared" si="23"/>
        <v>0.3567334690018355</v>
      </c>
      <c r="U90" s="3">
        <f t="shared" si="23"/>
        <v>0.49526076171187011</v>
      </c>
      <c r="V90" s="3" t="str">
        <f t="shared" si="23"/>
        <v>NA</v>
      </c>
      <c r="W90" s="3" t="str">
        <f t="shared" si="19"/>
        <v>NA</v>
      </c>
      <c r="X90" s="3" t="str">
        <f t="shared" si="19"/>
        <v>NA</v>
      </c>
      <c r="Y90" s="3" t="str">
        <f t="shared" si="19"/>
        <v>NA</v>
      </c>
      <c r="Z90" s="3" t="str">
        <f t="shared" si="19"/>
        <v>NA</v>
      </c>
      <c r="AA90" s="3" t="str">
        <f t="shared" si="19"/>
        <v>NA</v>
      </c>
      <c r="AB90" s="3" t="str">
        <f t="shared" si="19"/>
        <v>NA</v>
      </c>
      <c r="AF90" s="3">
        <f t="shared" si="26"/>
        <v>7.8180601157353161E-2</v>
      </c>
      <c r="AG90" s="3">
        <f t="shared" si="26"/>
        <v>-0.14877402854414218</v>
      </c>
      <c r="AH90" s="3">
        <f t="shared" si="26"/>
        <v>1.5840331444285622</v>
      </c>
      <c r="AI90" s="3">
        <f t="shared" si="24"/>
        <v>0.3567334690018355</v>
      </c>
      <c r="AJ90" s="3">
        <f t="shared" si="24"/>
        <v>0.49526076171187011</v>
      </c>
      <c r="AK90" s="3">
        <f t="shared" si="24"/>
        <v>-2.6827561894241723</v>
      </c>
      <c r="AL90" s="3">
        <f t="shared" si="20"/>
        <v>-6.2307885768595019</v>
      </c>
      <c r="AM90" s="3">
        <f t="shared" si="20"/>
        <v>-8.2047237296454547</v>
      </c>
      <c r="AN90" s="3">
        <f t="shared" si="20"/>
        <v>-9.4706934529941016</v>
      </c>
      <c r="AO90" s="3">
        <f t="shared" si="20"/>
        <v>-4.9925837215390141</v>
      </c>
      <c r="AP90" s="3">
        <f t="shared" si="20"/>
        <v>-3.5531605878027483</v>
      </c>
      <c r="AQ90" s="3">
        <f t="shared" si="20"/>
        <v>-9.1691734217019008</v>
      </c>
      <c r="AT90" s="6" t="b">
        <f t="shared" si="18"/>
        <v>1</v>
      </c>
      <c r="AU90" s="6" t="b">
        <f t="shared" si="18"/>
        <v>1</v>
      </c>
      <c r="AV90" s="6" t="b">
        <f t="shared" si="18"/>
        <v>1</v>
      </c>
      <c r="AW90" s="6" t="b">
        <f t="shared" si="18"/>
        <v>1</v>
      </c>
      <c r="AX90" s="6" t="b">
        <f t="shared" si="18"/>
        <v>1</v>
      </c>
      <c r="AY90" s="6" t="b">
        <f t="shared" si="18"/>
        <v>0</v>
      </c>
      <c r="AZ90" s="6" t="b">
        <f t="shared" si="22"/>
        <v>0</v>
      </c>
      <c r="BA90" s="6" t="b">
        <f t="shared" si="22"/>
        <v>0</v>
      </c>
      <c r="BB90" s="6" t="b">
        <f t="shared" si="22"/>
        <v>0</v>
      </c>
      <c r="BC90" s="6" t="b">
        <f t="shared" si="22"/>
        <v>0</v>
      </c>
      <c r="BD90" s="6" t="b">
        <f t="shared" si="22"/>
        <v>0</v>
      </c>
      <c r="BE90" s="6" t="b">
        <f t="shared" si="22"/>
        <v>0</v>
      </c>
    </row>
    <row r="91" spans="1:57" x14ac:dyDescent="0.25">
      <c r="A91">
        <v>82</v>
      </c>
      <c r="B91" s="6">
        <v>3.1833333333333331</v>
      </c>
      <c r="C91" s="6">
        <v>7.0666666666666673</v>
      </c>
      <c r="D91" s="6">
        <v>13.966666666666665</v>
      </c>
      <c r="E91" s="6">
        <v>13.316666666666666</v>
      </c>
      <c r="F91" s="6">
        <v>8.2166666666666668</v>
      </c>
      <c r="P91">
        <f t="shared" si="21"/>
        <v>82</v>
      </c>
      <c r="Q91" s="3">
        <f t="shared" si="25"/>
        <v>-0.30759474736699521</v>
      </c>
      <c r="R91" s="3">
        <f t="shared" si="25"/>
        <v>-1.4447262960259122</v>
      </c>
      <c r="S91" s="3">
        <f t="shared" si="25"/>
        <v>0.70852183351973419</v>
      </c>
      <c r="T91" s="3">
        <f t="shared" si="23"/>
        <v>1.7685806454676962</v>
      </c>
      <c r="U91" s="3">
        <f t="shared" si="23"/>
        <v>1.3448820035449178</v>
      </c>
      <c r="V91" s="3" t="str">
        <f t="shared" si="23"/>
        <v>NA</v>
      </c>
      <c r="W91" s="3" t="str">
        <f t="shared" si="19"/>
        <v>NA</v>
      </c>
      <c r="X91" s="3" t="str">
        <f t="shared" si="19"/>
        <v>NA</v>
      </c>
      <c r="Y91" s="3" t="str">
        <f t="shared" si="19"/>
        <v>NA</v>
      </c>
      <c r="Z91" s="3" t="str">
        <f t="shared" si="19"/>
        <v>NA</v>
      </c>
      <c r="AA91" s="3" t="str">
        <f t="shared" si="19"/>
        <v>NA</v>
      </c>
      <c r="AB91" s="3" t="str">
        <f t="shared" si="19"/>
        <v>NA</v>
      </c>
      <c r="AF91" s="3">
        <f t="shared" si="26"/>
        <v>-0.30759474736699521</v>
      </c>
      <c r="AG91" s="3">
        <f t="shared" si="26"/>
        <v>-1.4447262960259122</v>
      </c>
      <c r="AH91" s="3">
        <f t="shared" si="26"/>
        <v>0.70852183351973419</v>
      </c>
      <c r="AI91" s="3">
        <f t="shared" si="24"/>
        <v>1.7685806454676962</v>
      </c>
      <c r="AJ91" s="3">
        <f t="shared" si="24"/>
        <v>1.3448820035449178</v>
      </c>
      <c r="AK91" s="3">
        <f t="shared" si="24"/>
        <v>-2.6827561894241723</v>
      </c>
      <c r="AL91" s="3">
        <f t="shared" si="20"/>
        <v>-6.2307885768595019</v>
      </c>
      <c r="AM91" s="3">
        <f t="shared" si="20"/>
        <v>-8.2047237296454547</v>
      </c>
      <c r="AN91" s="3">
        <f t="shared" si="20"/>
        <v>-9.4706934529941016</v>
      </c>
      <c r="AO91" s="3">
        <f t="shared" si="20"/>
        <v>-4.9925837215390141</v>
      </c>
      <c r="AP91" s="3">
        <f t="shared" si="20"/>
        <v>-3.5531605878027483</v>
      </c>
      <c r="AQ91" s="3">
        <f t="shared" si="20"/>
        <v>-9.1691734217019008</v>
      </c>
      <c r="AT91" s="6" t="b">
        <f t="shared" si="18"/>
        <v>1</v>
      </c>
      <c r="AU91" s="6" t="b">
        <f t="shared" si="18"/>
        <v>1</v>
      </c>
      <c r="AV91" s="6" t="b">
        <f t="shared" si="18"/>
        <v>1</v>
      </c>
      <c r="AW91" s="6" t="b">
        <f t="shared" si="18"/>
        <v>1</v>
      </c>
      <c r="AX91" s="6" t="b">
        <f t="shared" si="18"/>
        <v>1</v>
      </c>
      <c r="AY91" s="6" t="b">
        <f t="shared" si="18"/>
        <v>0</v>
      </c>
      <c r="AZ91" s="6" t="b">
        <f t="shared" si="22"/>
        <v>0</v>
      </c>
      <c r="BA91" s="6" t="b">
        <f t="shared" si="22"/>
        <v>0</v>
      </c>
      <c r="BB91" s="6" t="b">
        <f t="shared" si="22"/>
        <v>0</v>
      </c>
      <c r="BC91" s="6" t="b">
        <f t="shared" si="22"/>
        <v>0</v>
      </c>
      <c r="BD91" s="6" t="b">
        <f t="shared" si="22"/>
        <v>0</v>
      </c>
      <c r="BE91" s="6" t="b">
        <f t="shared" si="22"/>
        <v>0</v>
      </c>
    </row>
    <row r="92" spans="1:57" x14ac:dyDescent="0.25">
      <c r="A92">
        <v>83</v>
      </c>
      <c r="B92" s="6">
        <v>2.4333333333333331</v>
      </c>
      <c r="C92" s="6">
        <v>7</v>
      </c>
      <c r="D92" s="6">
        <v>12.683333333333334</v>
      </c>
      <c r="E92" s="6">
        <v>9.2333333333333325</v>
      </c>
      <c r="F92" s="6">
        <v>6.6333333333333329</v>
      </c>
      <c r="P92">
        <f t="shared" si="21"/>
        <v>83</v>
      </c>
      <c r="Q92" s="3">
        <f t="shared" si="25"/>
        <v>-0.77678098205877022</v>
      </c>
      <c r="R92" s="3">
        <f t="shared" si="25"/>
        <v>-1.485224804384718</v>
      </c>
      <c r="S92" s="3">
        <f t="shared" si="25"/>
        <v>-7.5366200666074787E-2</v>
      </c>
      <c r="T92" s="3">
        <f t="shared" si="23"/>
        <v>-1.4641535436363782</v>
      </c>
      <c r="U92" s="3">
        <f t="shared" si="23"/>
        <v>0.14019516810999952</v>
      </c>
      <c r="V92" s="3" t="str">
        <f t="shared" si="23"/>
        <v>NA</v>
      </c>
      <c r="W92" s="3" t="str">
        <f t="shared" si="19"/>
        <v>NA</v>
      </c>
      <c r="X92" s="3" t="str">
        <f t="shared" si="19"/>
        <v>NA</v>
      </c>
      <c r="Y92" s="3" t="str">
        <f t="shared" si="19"/>
        <v>NA</v>
      </c>
      <c r="Z92" s="3" t="str">
        <f t="shared" si="19"/>
        <v>NA</v>
      </c>
      <c r="AA92" s="3" t="str">
        <f t="shared" si="19"/>
        <v>NA</v>
      </c>
      <c r="AB92" s="3" t="str">
        <f t="shared" si="19"/>
        <v>NA</v>
      </c>
      <c r="AF92" s="3">
        <f t="shared" si="26"/>
        <v>-0.77678098205877022</v>
      </c>
      <c r="AG92" s="3">
        <f t="shared" si="26"/>
        <v>-1.485224804384718</v>
      </c>
      <c r="AH92" s="3">
        <f t="shared" si="26"/>
        <v>-7.5366200666074787E-2</v>
      </c>
      <c r="AI92" s="3">
        <f t="shared" si="24"/>
        <v>-1.4641535436363782</v>
      </c>
      <c r="AJ92" s="3">
        <f t="shared" si="24"/>
        <v>0.14019516810999952</v>
      </c>
      <c r="AK92" s="3">
        <f t="shared" si="24"/>
        <v>-2.6827561894241723</v>
      </c>
      <c r="AL92" s="3">
        <f t="shared" si="20"/>
        <v>-6.2307885768595019</v>
      </c>
      <c r="AM92" s="3">
        <f t="shared" si="20"/>
        <v>-8.2047237296454547</v>
      </c>
      <c r="AN92" s="3">
        <f t="shared" si="20"/>
        <v>-9.4706934529941016</v>
      </c>
      <c r="AO92" s="3">
        <f t="shared" si="20"/>
        <v>-4.9925837215390141</v>
      </c>
      <c r="AP92" s="3">
        <f t="shared" si="20"/>
        <v>-3.5531605878027483</v>
      </c>
      <c r="AQ92" s="3">
        <f t="shared" si="20"/>
        <v>-9.1691734217019008</v>
      </c>
      <c r="AT92" s="6" t="b">
        <f t="shared" si="18"/>
        <v>1</v>
      </c>
      <c r="AU92" s="6" t="b">
        <f t="shared" si="18"/>
        <v>1</v>
      </c>
      <c r="AV92" s="6" t="b">
        <f t="shared" si="18"/>
        <v>1</v>
      </c>
      <c r="AW92" s="6" t="b">
        <f t="shared" si="18"/>
        <v>1</v>
      </c>
      <c r="AX92" s="6" t="b">
        <f t="shared" si="18"/>
        <v>1</v>
      </c>
      <c r="AY92" s="6" t="b">
        <f t="shared" si="18"/>
        <v>0</v>
      </c>
      <c r="AZ92" s="6" t="b">
        <f t="shared" si="22"/>
        <v>0</v>
      </c>
      <c r="BA92" s="6" t="b">
        <f t="shared" si="22"/>
        <v>0</v>
      </c>
      <c r="BB92" s="6" t="b">
        <f t="shared" si="22"/>
        <v>0</v>
      </c>
      <c r="BC92" s="6" t="b">
        <f t="shared" si="22"/>
        <v>0</v>
      </c>
      <c r="BD92" s="6" t="b">
        <f t="shared" si="22"/>
        <v>0</v>
      </c>
      <c r="BE92" s="6" t="b">
        <f t="shared" si="22"/>
        <v>0</v>
      </c>
    </row>
    <row r="93" spans="1:57" x14ac:dyDescent="0.25">
      <c r="A93">
        <v>84</v>
      </c>
      <c r="B93" s="6">
        <v>5.2</v>
      </c>
      <c r="C93" s="6">
        <v>11.65</v>
      </c>
      <c r="D93" s="6">
        <v>14.216666666666665</v>
      </c>
      <c r="E93" s="6">
        <v>11.416666666666668</v>
      </c>
      <c r="F93" s="6">
        <v>8.3666666666666671</v>
      </c>
      <c r="P93">
        <f t="shared" si="21"/>
        <v>84</v>
      </c>
      <c r="Q93" s="3">
        <f t="shared" si="25"/>
        <v>0.95399490591533342</v>
      </c>
      <c r="R93" s="3">
        <f t="shared" si="25"/>
        <v>1.3395461536419548</v>
      </c>
      <c r="S93" s="3">
        <f t="shared" si="25"/>
        <v>0.86122729472476212</v>
      </c>
      <c r="T93" s="3">
        <f t="shared" si="23"/>
        <v>0.26436963502743444</v>
      </c>
      <c r="U93" s="3">
        <f t="shared" si="23"/>
        <v>1.4590102300598049</v>
      </c>
      <c r="V93" s="3" t="str">
        <f t="shared" si="23"/>
        <v>NA</v>
      </c>
      <c r="W93" s="3" t="str">
        <f t="shared" si="19"/>
        <v>NA</v>
      </c>
      <c r="X93" s="3" t="str">
        <f t="shared" si="19"/>
        <v>NA</v>
      </c>
      <c r="Y93" s="3" t="str">
        <f t="shared" si="19"/>
        <v>NA</v>
      </c>
      <c r="Z93" s="3" t="str">
        <f t="shared" si="19"/>
        <v>NA</v>
      </c>
      <c r="AA93" s="3" t="str">
        <f t="shared" si="19"/>
        <v>NA</v>
      </c>
      <c r="AB93" s="3" t="str">
        <f t="shared" si="19"/>
        <v>NA</v>
      </c>
      <c r="AF93" s="3">
        <f t="shared" si="26"/>
        <v>0.95399490591533342</v>
      </c>
      <c r="AG93" s="3">
        <f t="shared" si="26"/>
        <v>1.3395461536419548</v>
      </c>
      <c r="AH93" s="3">
        <f t="shared" si="26"/>
        <v>0.86122729472476212</v>
      </c>
      <c r="AI93" s="3">
        <f t="shared" si="24"/>
        <v>0.26436963502743444</v>
      </c>
      <c r="AJ93" s="3">
        <f t="shared" si="24"/>
        <v>1.4590102300598049</v>
      </c>
      <c r="AK93" s="3">
        <f t="shared" si="24"/>
        <v>-2.6827561894241723</v>
      </c>
      <c r="AL93" s="3">
        <f t="shared" si="20"/>
        <v>-6.2307885768595019</v>
      </c>
      <c r="AM93" s="3">
        <f t="shared" si="20"/>
        <v>-8.2047237296454547</v>
      </c>
      <c r="AN93" s="3">
        <f t="shared" si="20"/>
        <v>-9.4706934529941016</v>
      </c>
      <c r="AO93" s="3">
        <f t="shared" si="20"/>
        <v>-4.9925837215390141</v>
      </c>
      <c r="AP93" s="3">
        <f t="shared" si="20"/>
        <v>-3.5531605878027483</v>
      </c>
      <c r="AQ93" s="3">
        <f t="shared" si="20"/>
        <v>-9.1691734217019008</v>
      </c>
      <c r="AT93" s="6" t="b">
        <f t="shared" si="18"/>
        <v>1</v>
      </c>
      <c r="AU93" s="6" t="b">
        <f t="shared" si="18"/>
        <v>1</v>
      </c>
      <c r="AV93" s="6" t="b">
        <f t="shared" si="18"/>
        <v>1</v>
      </c>
      <c r="AW93" s="6" t="b">
        <f t="shared" si="18"/>
        <v>1</v>
      </c>
      <c r="AX93" s="6" t="b">
        <f t="shared" si="18"/>
        <v>1</v>
      </c>
      <c r="AY93" s="6" t="b">
        <f t="shared" si="18"/>
        <v>0</v>
      </c>
      <c r="AZ93" s="6" t="b">
        <f t="shared" si="22"/>
        <v>0</v>
      </c>
      <c r="BA93" s="6" t="b">
        <f t="shared" si="22"/>
        <v>0</v>
      </c>
      <c r="BB93" s="6" t="b">
        <f t="shared" si="22"/>
        <v>0</v>
      </c>
      <c r="BC93" s="6" t="b">
        <f t="shared" si="22"/>
        <v>0</v>
      </c>
      <c r="BD93" s="6" t="b">
        <f t="shared" si="22"/>
        <v>0</v>
      </c>
      <c r="BE93" s="6" t="b">
        <f t="shared" si="22"/>
        <v>0</v>
      </c>
    </row>
    <row r="94" spans="1:57" x14ac:dyDescent="0.25">
      <c r="A94">
        <v>85</v>
      </c>
      <c r="B94" s="6">
        <v>5.8166666666666664</v>
      </c>
      <c r="C94" s="6">
        <v>10.3</v>
      </c>
      <c r="D94" s="6">
        <v>11.12472</v>
      </c>
      <c r="E94" s="6">
        <v>11.515283333333333</v>
      </c>
      <c r="F94" s="6">
        <v>6.25</v>
      </c>
      <c r="P94">
        <f t="shared" si="21"/>
        <v>85</v>
      </c>
      <c r="Q94" s="3">
        <f t="shared" si="25"/>
        <v>1.3397702544396815</v>
      </c>
      <c r="R94" s="3">
        <f t="shared" si="25"/>
        <v>0.51945135937614684</v>
      </c>
      <c r="S94" s="3">
        <f t="shared" si="25"/>
        <v>-1.0274012722939654</v>
      </c>
      <c r="T94" s="3">
        <f t="shared" si="23"/>
        <v>0.34244346440265255</v>
      </c>
      <c r="U94" s="3">
        <f t="shared" si="23"/>
        <v>-0.15146585520582234</v>
      </c>
      <c r="V94" s="3" t="str">
        <f t="shared" si="23"/>
        <v>NA</v>
      </c>
      <c r="W94" s="3" t="str">
        <f t="shared" si="19"/>
        <v>NA</v>
      </c>
      <c r="X94" s="3" t="str">
        <f t="shared" si="19"/>
        <v>NA</v>
      </c>
      <c r="Y94" s="3" t="str">
        <f t="shared" si="19"/>
        <v>NA</v>
      </c>
      <c r="Z94" s="3" t="str">
        <f t="shared" si="19"/>
        <v>NA</v>
      </c>
      <c r="AA94" s="3" t="str">
        <f t="shared" si="19"/>
        <v>NA</v>
      </c>
      <c r="AB94" s="3" t="str">
        <f t="shared" si="19"/>
        <v>NA</v>
      </c>
      <c r="AF94" s="3">
        <f t="shared" si="26"/>
        <v>1.3397702544396815</v>
      </c>
      <c r="AG94" s="3">
        <f t="shared" si="26"/>
        <v>0.51945135937614684</v>
      </c>
      <c r="AH94" s="3">
        <f t="shared" si="26"/>
        <v>-1.0274012722939654</v>
      </c>
      <c r="AI94" s="3">
        <f t="shared" si="24"/>
        <v>0.34244346440265255</v>
      </c>
      <c r="AJ94" s="3">
        <f t="shared" si="24"/>
        <v>-0.15146585520582234</v>
      </c>
      <c r="AK94" s="3">
        <f t="shared" si="24"/>
        <v>-2.6827561894241723</v>
      </c>
      <c r="AL94" s="3">
        <f t="shared" si="20"/>
        <v>-6.2307885768595019</v>
      </c>
      <c r="AM94" s="3">
        <f t="shared" si="20"/>
        <v>-8.2047237296454547</v>
      </c>
      <c r="AN94" s="3">
        <f t="shared" si="20"/>
        <v>-9.4706934529941016</v>
      </c>
      <c r="AO94" s="3">
        <f t="shared" si="20"/>
        <v>-4.9925837215390141</v>
      </c>
      <c r="AP94" s="3">
        <f t="shared" si="20"/>
        <v>-3.5531605878027483</v>
      </c>
      <c r="AQ94" s="3">
        <f t="shared" si="20"/>
        <v>-9.1691734217019008</v>
      </c>
      <c r="AT94" s="6" t="b">
        <f t="shared" si="18"/>
        <v>1</v>
      </c>
      <c r="AU94" s="6" t="b">
        <f t="shared" si="18"/>
        <v>1</v>
      </c>
      <c r="AV94" s="6" t="b">
        <f t="shared" si="18"/>
        <v>1</v>
      </c>
      <c r="AW94" s="6" t="b">
        <f t="shared" si="18"/>
        <v>1</v>
      </c>
      <c r="AX94" s="6" t="b">
        <f t="shared" si="18"/>
        <v>1</v>
      </c>
      <c r="AY94" s="6" t="b">
        <f t="shared" si="18"/>
        <v>0</v>
      </c>
      <c r="AZ94" s="6" t="b">
        <f t="shared" si="22"/>
        <v>0</v>
      </c>
      <c r="BA94" s="6" t="b">
        <f t="shared" si="22"/>
        <v>0</v>
      </c>
      <c r="BB94" s="6" t="b">
        <f t="shared" si="22"/>
        <v>0</v>
      </c>
      <c r="BC94" s="6" t="b">
        <f t="shared" si="22"/>
        <v>0</v>
      </c>
      <c r="BD94" s="6" t="b">
        <f t="shared" si="22"/>
        <v>0</v>
      </c>
      <c r="BE94" s="6" t="b">
        <f t="shared" si="22"/>
        <v>0</v>
      </c>
    </row>
    <row r="95" spans="1:57" x14ac:dyDescent="0.25">
      <c r="A95">
        <v>86</v>
      </c>
      <c r="B95" s="6">
        <v>5.9157500000000001</v>
      </c>
      <c r="C95" s="6">
        <v>10.008856666666667</v>
      </c>
      <c r="D95" s="6">
        <v>13.767873333333332</v>
      </c>
      <c r="E95" s="6">
        <v>11.699216666666667</v>
      </c>
      <c r="F95" s="6">
        <v>8.5261216666666666</v>
      </c>
      <c r="P95">
        <f t="shared" si="21"/>
        <v>86</v>
      </c>
      <c r="Q95" s="3">
        <f t="shared" si="25"/>
        <v>1.4017549692228506</v>
      </c>
      <c r="R95" s="3">
        <f t="shared" si="25"/>
        <v>0.34258829859698958</v>
      </c>
      <c r="S95" s="3">
        <f t="shared" si="25"/>
        <v>0.58709452291512843</v>
      </c>
      <c r="T95" s="3">
        <f t="shared" si="23"/>
        <v>0.48806164608001046</v>
      </c>
      <c r="U95" s="3">
        <f t="shared" si="23"/>
        <v>1.5803323391193467</v>
      </c>
      <c r="V95" s="3" t="str">
        <f t="shared" si="23"/>
        <v>NA</v>
      </c>
      <c r="W95" s="3" t="str">
        <f t="shared" si="19"/>
        <v>NA</v>
      </c>
      <c r="X95" s="3" t="str">
        <f t="shared" si="19"/>
        <v>NA</v>
      </c>
      <c r="Y95" s="3" t="str">
        <f t="shared" si="19"/>
        <v>NA</v>
      </c>
      <c r="Z95" s="3" t="str">
        <f t="shared" si="19"/>
        <v>NA</v>
      </c>
      <c r="AA95" s="3" t="str">
        <f t="shared" si="19"/>
        <v>NA</v>
      </c>
      <c r="AB95" s="3" t="str">
        <f t="shared" si="19"/>
        <v>NA</v>
      </c>
      <c r="AF95" s="3">
        <f t="shared" si="26"/>
        <v>1.4017549692228506</v>
      </c>
      <c r="AG95" s="3">
        <f t="shared" si="26"/>
        <v>0.34258829859698958</v>
      </c>
      <c r="AH95" s="3">
        <f t="shared" si="26"/>
        <v>0.58709452291512843</v>
      </c>
      <c r="AI95" s="3">
        <f t="shared" si="24"/>
        <v>0.48806164608001046</v>
      </c>
      <c r="AJ95" s="3">
        <f t="shared" si="24"/>
        <v>1.5803323391193467</v>
      </c>
      <c r="AK95" s="3">
        <f t="shared" si="24"/>
        <v>-2.6827561894241723</v>
      </c>
      <c r="AL95" s="3">
        <f t="shared" si="20"/>
        <v>-6.2307885768595019</v>
      </c>
      <c r="AM95" s="3">
        <f t="shared" si="20"/>
        <v>-8.2047237296454547</v>
      </c>
      <c r="AN95" s="3">
        <f t="shared" si="20"/>
        <v>-9.4706934529941016</v>
      </c>
      <c r="AO95" s="3">
        <f t="shared" si="20"/>
        <v>-4.9925837215390141</v>
      </c>
      <c r="AP95" s="3">
        <f t="shared" si="20"/>
        <v>-3.5531605878027483</v>
      </c>
      <c r="AQ95" s="3">
        <f t="shared" si="20"/>
        <v>-9.1691734217019008</v>
      </c>
      <c r="AT95" s="6" t="b">
        <f t="shared" si="18"/>
        <v>1</v>
      </c>
      <c r="AU95" s="6" t="b">
        <f t="shared" si="18"/>
        <v>1</v>
      </c>
      <c r="AV95" s="6" t="b">
        <f t="shared" si="18"/>
        <v>1</v>
      </c>
      <c r="AW95" s="6" t="b">
        <f t="shared" si="18"/>
        <v>1</v>
      </c>
      <c r="AX95" s="6" t="b">
        <f t="shared" si="18"/>
        <v>1</v>
      </c>
      <c r="AY95" s="6" t="b">
        <f t="shared" si="18"/>
        <v>0</v>
      </c>
      <c r="AZ95" s="6" t="b">
        <f t="shared" si="22"/>
        <v>0</v>
      </c>
      <c r="BA95" s="6" t="b">
        <f t="shared" si="22"/>
        <v>0</v>
      </c>
      <c r="BB95" s="6" t="b">
        <f t="shared" si="22"/>
        <v>0</v>
      </c>
      <c r="BC95" s="6" t="b">
        <f t="shared" si="22"/>
        <v>0</v>
      </c>
      <c r="BD95" s="6" t="b">
        <f t="shared" si="22"/>
        <v>0</v>
      </c>
      <c r="BE95" s="6" t="b">
        <f t="shared" si="22"/>
        <v>0</v>
      </c>
    </row>
    <row r="96" spans="1:57" x14ac:dyDescent="0.25">
      <c r="A96">
        <v>87</v>
      </c>
      <c r="B96" s="6">
        <v>4.700941666666667</v>
      </c>
      <c r="C96" s="6">
        <v>11.835790000000001</v>
      </c>
      <c r="D96" s="6">
        <v>13.416513333333333</v>
      </c>
      <c r="E96" s="6">
        <v>10.397916666666667</v>
      </c>
      <c r="F96" s="6">
        <v>6.628070000000001</v>
      </c>
      <c r="P96">
        <f t="shared" si="21"/>
        <v>87</v>
      </c>
      <c r="Q96" s="3">
        <f t="shared" si="25"/>
        <v>0.64179317217104104</v>
      </c>
      <c r="R96" s="3">
        <f t="shared" si="25"/>
        <v>1.4524094216616918</v>
      </c>
      <c r="S96" s="3">
        <f t="shared" si="25"/>
        <v>0.37247615951913421</v>
      </c>
      <c r="T96" s="3">
        <f t="shared" si="23"/>
        <v>-0.54216455807047026</v>
      </c>
      <c r="U96" s="3">
        <f t="shared" si="23"/>
        <v>0.13619053545073384</v>
      </c>
      <c r="V96" s="3" t="str">
        <f t="shared" si="23"/>
        <v>NA</v>
      </c>
      <c r="W96" s="3" t="str">
        <f t="shared" si="19"/>
        <v>NA</v>
      </c>
      <c r="X96" s="3" t="str">
        <f t="shared" si="19"/>
        <v>NA</v>
      </c>
      <c r="Y96" s="3" t="str">
        <f t="shared" si="19"/>
        <v>NA</v>
      </c>
      <c r="Z96" s="3" t="str">
        <f t="shared" si="19"/>
        <v>NA</v>
      </c>
      <c r="AA96" s="3" t="str">
        <f t="shared" si="19"/>
        <v>NA</v>
      </c>
      <c r="AB96" s="3" t="str">
        <f t="shared" si="19"/>
        <v>NA</v>
      </c>
      <c r="AF96" s="3">
        <f t="shared" si="26"/>
        <v>0.64179317217104104</v>
      </c>
      <c r="AG96" s="3">
        <f t="shared" si="26"/>
        <v>1.4524094216616918</v>
      </c>
      <c r="AH96" s="3">
        <f t="shared" si="26"/>
        <v>0.37247615951913421</v>
      </c>
      <c r="AI96" s="3">
        <f t="shared" si="24"/>
        <v>-0.54216455807047026</v>
      </c>
      <c r="AJ96" s="3">
        <f t="shared" si="24"/>
        <v>0.13619053545073384</v>
      </c>
      <c r="AK96" s="3">
        <f t="shared" si="24"/>
        <v>-2.6827561894241723</v>
      </c>
      <c r="AL96" s="3">
        <f t="shared" si="20"/>
        <v>-6.2307885768595019</v>
      </c>
      <c r="AM96" s="3">
        <f t="shared" si="20"/>
        <v>-8.2047237296454547</v>
      </c>
      <c r="AN96" s="3">
        <f t="shared" si="20"/>
        <v>-9.4706934529941016</v>
      </c>
      <c r="AO96" s="3">
        <f t="shared" si="20"/>
        <v>-4.9925837215390141</v>
      </c>
      <c r="AP96" s="3">
        <f t="shared" si="20"/>
        <v>-3.5531605878027483</v>
      </c>
      <c r="AQ96" s="3">
        <f t="shared" si="20"/>
        <v>-9.1691734217019008</v>
      </c>
      <c r="AT96" s="6" t="b">
        <f t="shared" si="18"/>
        <v>1</v>
      </c>
      <c r="AU96" s="6" t="b">
        <f t="shared" si="18"/>
        <v>1</v>
      </c>
      <c r="AV96" s="6" t="b">
        <f t="shared" si="18"/>
        <v>1</v>
      </c>
      <c r="AW96" s="6" t="b">
        <f t="shared" si="18"/>
        <v>1</v>
      </c>
      <c r="AX96" s="6" t="b">
        <f t="shared" si="18"/>
        <v>1</v>
      </c>
      <c r="AY96" s="6" t="b">
        <f t="shared" si="18"/>
        <v>0</v>
      </c>
      <c r="AZ96" s="6" t="b">
        <f t="shared" si="22"/>
        <v>0</v>
      </c>
      <c r="BA96" s="6" t="b">
        <f t="shared" si="22"/>
        <v>0</v>
      </c>
      <c r="BB96" s="6" t="b">
        <f t="shared" si="22"/>
        <v>0</v>
      </c>
      <c r="BC96" s="6" t="b">
        <f t="shared" si="22"/>
        <v>0</v>
      </c>
      <c r="BD96" s="6" t="b">
        <f t="shared" si="22"/>
        <v>0</v>
      </c>
      <c r="BE96" s="6" t="b">
        <f t="shared" si="22"/>
        <v>0</v>
      </c>
    </row>
    <row r="97" spans="1:57" x14ac:dyDescent="0.25">
      <c r="A97">
        <v>88</v>
      </c>
      <c r="B97" s="6">
        <v>2.15</v>
      </c>
      <c r="C97" s="6">
        <v>9.3000000000000007</v>
      </c>
      <c r="D97" s="6">
        <v>13</v>
      </c>
      <c r="E97" s="6">
        <v>8.9666666666666668</v>
      </c>
      <c r="F97" s="6">
        <v>6.35</v>
      </c>
      <c r="P97">
        <f t="shared" si="21"/>
        <v>88</v>
      </c>
      <c r="Q97" s="3">
        <f t="shared" si="25"/>
        <v>-0.9540291151645518</v>
      </c>
      <c r="R97" s="3">
        <f t="shared" si="25"/>
        <v>-8.8026266005933301E-2</v>
      </c>
      <c r="S97" s="3">
        <f t="shared" si="25"/>
        <v>0.11806071686029379</v>
      </c>
      <c r="T97" s="3">
        <f t="shared" si="23"/>
        <v>-1.6752708784350108</v>
      </c>
      <c r="U97" s="3">
        <f t="shared" si="23"/>
        <v>-7.5380370862564633E-2</v>
      </c>
      <c r="V97" s="3" t="str">
        <f t="shared" si="23"/>
        <v>NA</v>
      </c>
      <c r="W97" s="3" t="str">
        <f t="shared" si="19"/>
        <v>NA</v>
      </c>
      <c r="X97" s="3" t="str">
        <f t="shared" si="19"/>
        <v>NA</v>
      </c>
      <c r="Y97" s="3" t="str">
        <f t="shared" si="19"/>
        <v>NA</v>
      </c>
      <c r="Z97" s="3" t="str">
        <f t="shared" si="19"/>
        <v>NA</v>
      </c>
      <c r="AA97" s="3" t="str">
        <f t="shared" si="19"/>
        <v>NA</v>
      </c>
      <c r="AB97" s="3" t="str">
        <f t="shared" si="19"/>
        <v>NA</v>
      </c>
      <c r="AF97" s="3">
        <f t="shared" si="26"/>
        <v>-0.9540291151645518</v>
      </c>
      <c r="AG97" s="3">
        <f t="shared" si="26"/>
        <v>-8.8026266005933301E-2</v>
      </c>
      <c r="AH97" s="3">
        <f t="shared" si="26"/>
        <v>0.11806071686029379</v>
      </c>
      <c r="AI97" s="3">
        <f t="shared" si="24"/>
        <v>-1.6752708784350108</v>
      </c>
      <c r="AJ97" s="3">
        <f t="shared" si="24"/>
        <v>-7.5380370862564633E-2</v>
      </c>
      <c r="AK97" s="3">
        <f t="shared" si="24"/>
        <v>-2.6827561894241723</v>
      </c>
      <c r="AL97" s="3">
        <f t="shared" si="20"/>
        <v>-6.2307885768595019</v>
      </c>
      <c r="AM97" s="3">
        <f t="shared" si="20"/>
        <v>-8.2047237296454547</v>
      </c>
      <c r="AN97" s="3">
        <f t="shared" si="20"/>
        <v>-9.4706934529941016</v>
      </c>
      <c r="AO97" s="3">
        <f t="shared" si="20"/>
        <v>-4.9925837215390141</v>
      </c>
      <c r="AP97" s="3">
        <f t="shared" si="20"/>
        <v>-3.5531605878027483</v>
      </c>
      <c r="AQ97" s="3">
        <f t="shared" si="20"/>
        <v>-9.1691734217019008</v>
      </c>
      <c r="AT97" s="6" t="b">
        <f t="shared" si="18"/>
        <v>1</v>
      </c>
      <c r="AU97" s="6" t="b">
        <f t="shared" si="18"/>
        <v>1</v>
      </c>
      <c r="AV97" s="6" t="b">
        <f t="shared" si="18"/>
        <v>1</v>
      </c>
      <c r="AW97" s="6" t="b">
        <f t="shared" si="18"/>
        <v>1</v>
      </c>
      <c r="AX97" s="6" t="b">
        <f t="shared" si="18"/>
        <v>1</v>
      </c>
      <c r="AY97" s="6" t="b">
        <f t="shared" si="18"/>
        <v>0</v>
      </c>
      <c r="AZ97" s="6" t="b">
        <f t="shared" si="22"/>
        <v>0</v>
      </c>
      <c r="BA97" s="6" t="b">
        <f t="shared" si="22"/>
        <v>0</v>
      </c>
      <c r="BB97" s="6" t="b">
        <f t="shared" si="22"/>
        <v>0</v>
      </c>
      <c r="BC97" s="6" t="b">
        <f t="shared" si="22"/>
        <v>0</v>
      </c>
      <c r="BD97" s="6" t="b">
        <f t="shared" si="22"/>
        <v>0</v>
      </c>
      <c r="BE97" s="6" t="b">
        <f t="shared" si="22"/>
        <v>0</v>
      </c>
    </row>
    <row r="98" spans="1:57" x14ac:dyDescent="0.25">
      <c r="A98">
        <v>89</v>
      </c>
      <c r="B98" s="6">
        <v>2.3911666666666664E-2</v>
      </c>
      <c r="C98" s="6">
        <v>9.813976666666667</v>
      </c>
      <c r="D98" s="6">
        <v>10.751356666666668</v>
      </c>
      <c r="E98" s="6">
        <v>12.816666666666666</v>
      </c>
      <c r="F98" s="6">
        <v>5.6833333333333336</v>
      </c>
      <c r="P98">
        <f t="shared" si="21"/>
        <v>89</v>
      </c>
      <c r="Q98" s="3">
        <f t="shared" si="25"/>
        <v>-2.2840709548162561</v>
      </c>
      <c r="R98" s="3">
        <f t="shared" si="25"/>
        <v>0.22420305896253009</v>
      </c>
      <c r="S98" s="3">
        <f t="shared" si="25"/>
        <v>-1.2554597523488176</v>
      </c>
      <c r="T98" s="3">
        <f t="shared" si="23"/>
        <v>1.3727356427202586</v>
      </c>
      <c r="U98" s="3">
        <f t="shared" si="23"/>
        <v>-0.58261693315095064</v>
      </c>
      <c r="V98" s="3" t="str">
        <f t="shared" si="23"/>
        <v>NA</v>
      </c>
      <c r="W98" s="3" t="str">
        <f t="shared" si="19"/>
        <v>NA</v>
      </c>
      <c r="X98" s="3" t="str">
        <f t="shared" si="19"/>
        <v>NA</v>
      </c>
      <c r="Y98" s="3" t="str">
        <f t="shared" si="19"/>
        <v>NA</v>
      </c>
      <c r="Z98" s="3" t="str">
        <f t="shared" si="19"/>
        <v>NA</v>
      </c>
      <c r="AA98" s="3" t="str">
        <f t="shared" si="19"/>
        <v>NA</v>
      </c>
      <c r="AB98" s="3" t="str">
        <f t="shared" si="19"/>
        <v>NA</v>
      </c>
      <c r="AF98" s="3">
        <f t="shared" si="26"/>
        <v>-2.2840709548162561</v>
      </c>
      <c r="AG98" s="3">
        <f t="shared" si="26"/>
        <v>0.22420305896253009</v>
      </c>
      <c r="AH98" s="3">
        <f t="shared" si="26"/>
        <v>-1.2554597523488176</v>
      </c>
      <c r="AI98" s="3">
        <f t="shared" si="24"/>
        <v>1.3727356427202586</v>
      </c>
      <c r="AJ98" s="3">
        <f t="shared" si="24"/>
        <v>-0.58261693315095064</v>
      </c>
      <c r="AK98" s="3">
        <f t="shared" si="24"/>
        <v>-2.6827561894241723</v>
      </c>
      <c r="AL98" s="3">
        <f t="shared" si="20"/>
        <v>-6.2307885768595019</v>
      </c>
      <c r="AM98" s="3">
        <f t="shared" si="20"/>
        <v>-8.2047237296454547</v>
      </c>
      <c r="AN98" s="3">
        <f t="shared" si="20"/>
        <v>-9.4706934529941016</v>
      </c>
      <c r="AO98" s="3">
        <f t="shared" si="20"/>
        <v>-4.9925837215390141</v>
      </c>
      <c r="AP98" s="3">
        <f t="shared" si="20"/>
        <v>-3.5531605878027483</v>
      </c>
      <c r="AQ98" s="3">
        <f t="shared" si="20"/>
        <v>-9.1691734217019008</v>
      </c>
      <c r="AT98" s="6" t="b">
        <f t="shared" si="18"/>
        <v>1</v>
      </c>
      <c r="AU98" s="6" t="b">
        <f t="shared" si="18"/>
        <v>1</v>
      </c>
      <c r="AV98" s="6" t="b">
        <f t="shared" si="18"/>
        <v>1</v>
      </c>
      <c r="AW98" s="6" t="b">
        <f t="shared" si="18"/>
        <v>1</v>
      </c>
      <c r="AX98" s="6" t="b">
        <f t="shared" si="18"/>
        <v>1</v>
      </c>
      <c r="AY98" s="6" t="b">
        <f t="shared" si="18"/>
        <v>0</v>
      </c>
      <c r="AZ98" s="6" t="b">
        <f t="shared" si="22"/>
        <v>0</v>
      </c>
      <c r="BA98" s="6" t="b">
        <f t="shared" si="22"/>
        <v>0</v>
      </c>
      <c r="BB98" s="6" t="b">
        <f t="shared" si="22"/>
        <v>0</v>
      </c>
      <c r="BC98" s="6" t="b">
        <f t="shared" si="22"/>
        <v>0</v>
      </c>
      <c r="BD98" s="6" t="b">
        <f t="shared" si="22"/>
        <v>0</v>
      </c>
      <c r="BE98" s="6" t="b">
        <f t="shared" si="22"/>
        <v>0</v>
      </c>
    </row>
    <row r="99" spans="1:57" x14ac:dyDescent="0.25">
      <c r="A99">
        <v>90</v>
      </c>
      <c r="B99" s="6">
        <v>1.0333333333333334</v>
      </c>
      <c r="C99" s="6">
        <v>8.8666666666666671</v>
      </c>
      <c r="D99" s="6">
        <v>15.183333333333334</v>
      </c>
      <c r="E99" s="6">
        <v>9.3833333333333329</v>
      </c>
      <c r="F99" s="6">
        <v>5.0166666666666666</v>
      </c>
      <c r="P99">
        <f t="shared" si="21"/>
        <v>90</v>
      </c>
      <c r="Q99" s="3">
        <f t="shared" si="25"/>
        <v>-1.6525952868167502</v>
      </c>
      <c r="R99" s="3">
        <f t="shared" si="25"/>
        <v>-0.35126657033816816</v>
      </c>
      <c r="S99" s="3">
        <f t="shared" si="25"/>
        <v>1.4516884113842048</v>
      </c>
      <c r="T99" s="3">
        <f t="shared" si="23"/>
        <v>-1.3454000428121466</v>
      </c>
      <c r="U99" s="3">
        <f t="shared" si="23"/>
        <v>-1.0898534954393373</v>
      </c>
      <c r="V99" s="3" t="str">
        <f t="shared" si="23"/>
        <v>NA</v>
      </c>
      <c r="W99" s="3" t="str">
        <f t="shared" si="19"/>
        <v>NA</v>
      </c>
      <c r="X99" s="3" t="str">
        <f t="shared" si="19"/>
        <v>NA</v>
      </c>
      <c r="Y99" s="3" t="str">
        <f t="shared" si="19"/>
        <v>NA</v>
      </c>
      <c r="Z99" s="3" t="str">
        <f t="shared" si="19"/>
        <v>NA</v>
      </c>
      <c r="AA99" s="3" t="str">
        <f t="shared" si="19"/>
        <v>NA</v>
      </c>
      <c r="AB99" s="3" t="str">
        <f t="shared" si="19"/>
        <v>NA</v>
      </c>
      <c r="AF99" s="3">
        <f t="shared" si="26"/>
        <v>-1.6525952868167502</v>
      </c>
      <c r="AG99" s="3">
        <f t="shared" si="26"/>
        <v>-0.35126657033816816</v>
      </c>
      <c r="AH99" s="3">
        <f t="shared" si="26"/>
        <v>1.4516884113842048</v>
      </c>
      <c r="AI99" s="3">
        <f t="shared" si="24"/>
        <v>-1.3454000428121466</v>
      </c>
      <c r="AJ99" s="3">
        <f t="shared" si="24"/>
        <v>-1.0898534954393373</v>
      </c>
      <c r="AK99" s="3">
        <f t="shared" si="24"/>
        <v>-2.6827561894241723</v>
      </c>
      <c r="AL99" s="3">
        <f t="shared" si="20"/>
        <v>-6.2307885768595019</v>
      </c>
      <c r="AM99" s="3">
        <f t="shared" si="20"/>
        <v>-8.2047237296454547</v>
      </c>
      <c r="AN99" s="3">
        <f t="shared" si="20"/>
        <v>-9.4706934529941016</v>
      </c>
      <c r="AO99" s="3">
        <f t="shared" si="20"/>
        <v>-4.9925837215390141</v>
      </c>
      <c r="AP99" s="3">
        <f t="shared" si="20"/>
        <v>-3.5531605878027483</v>
      </c>
      <c r="AQ99" s="3">
        <f t="shared" si="20"/>
        <v>-9.1691734217019008</v>
      </c>
      <c r="AT99" s="6" t="b">
        <f t="shared" si="18"/>
        <v>1</v>
      </c>
      <c r="AU99" s="6" t="b">
        <f t="shared" si="18"/>
        <v>1</v>
      </c>
      <c r="AV99" s="6" t="b">
        <f t="shared" si="18"/>
        <v>1</v>
      </c>
      <c r="AW99" s="6" t="b">
        <f t="shared" si="18"/>
        <v>1</v>
      </c>
      <c r="AX99" s="6" t="b">
        <f t="shared" si="18"/>
        <v>1</v>
      </c>
      <c r="AY99" s="6" t="b">
        <f t="shared" si="18"/>
        <v>0</v>
      </c>
      <c r="AZ99" s="6" t="b">
        <f t="shared" si="22"/>
        <v>0</v>
      </c>
      <c r="BA99" s="6" t="b">
        <f t="shared" si="22"/>
        <v>0</v>
      </c>
      <c r="BB99" s="6" t="b">
        <f t="shared" si="22"/>
        <v>0</v>
      </c>
      <c r="BC99" s="6" t="b">
        <f t="shared" si="22"/>
        <v>0</v>
      </c>
      <c r="BD99" s="6" t="b">
        <f t="shared" si="22"/>
        <v>0</v>
      </c>
      <c r="BE99" s="6" t="b">
        <f t="shared" si="22"/>
        <v>0</v>
      </c>
    </row>
    <row r="100" spans="1:57" x14ac:dyDescent="0.25">
      <c r="A100">
        <v>91</v>
      </c>
      <c r="B100" s="6">
        <v>1.5833333333333335</v>
      </c>
      <c r="C100" s="6">
        <v>6.8</v>
      </c>
      <c r="D100" s="6">
        <v>15.05</v>
      </c>
      <c r="E100" s="6">
        <v>10.483333333333333</v>
      </c>
      <c r="F100" s="6">
        <v>4.7166666666666668</v>
      </c>
      <c r="P100">
        <f t="shared" si="21"/>
        <v>91</v>
      </c>
      <c r="Q100" s="3">
        <f t="shared" si="25"/>
        <v>-1.3085253813761151</v>
      </c>
      <c r="R100" s="3">
        <f t="shared" si="25"/>
        <v>-1.6067203294611341</v>
      </c>
      <c r="S100" s="3">
        <f t="shared" si="25"/>
        <v>1.3702454987415233</v>
      </c>
      <c r="T100" s="3">
        <f t="shared" si="23"/>
        <v>-0.47454103676778409</v>
      </c>
      <c r="U100" s="3">
        <f t="shared" si="23"/>
        <v>-1.318109948469111</v>
      </c>
      <c r="V100" s="3" t="str">
        <f t="shared" si="23"/>
        <v>NA</v>
      </c>
      <c r="W100" s="3" t="str">
        <f t="shared" si="19"/>
        <v>NA</v>
      </c>
      <c r="X100" s="3" t="str">
        <f t="shared" si="19"/>
        <v>NA</v>
      </c>
      <c r="Y100" s="3" t="str">
        <f t="shared" si="19"/>
        <v>NA</v>
      </c>
      <c r="Z100" s="3" t="str">
        <f t="shared" si="19"/>
        <v>NA</v>
      </c>
      <c r="AA100" s="3" t="str">
        <f t="shared" si="19"/>
        <v>NA</v>
      </c>
      <c r="AB100" s="3" t="str">
        <f t="shared" si="19"/>
        <v>NA</v>
      </c>
      <c r="AF100" s="3">
        <f t="shared" si="26"/>
        <v>-1.3085253813761151</v>
      </c>
      <c r="AG100" s="3">
        <f t="shared" si="26"/>
        <v>-1.6067203294611341</v>
      </c>
      <c r="AH100" s="3">
        <f t="shared" si="26"/>
        <v>1.3702454987415233</v>
      </c>
      <c r="AI100" s="3">
        <f t="shared" si="24"/>
        <v>-0.47454103676778409</v>
      </c>
      <c r="AJ100" s="3">
        <f t="shared" si="24"/>
        <v>-1.318109948469111</v>
      </c>
      <c r="AK100" s="3">
        <f t="shared" si="24"/>
        <v>-2.6827561894241723</v>
      </c>
      <c r="AL100" s="3">
        <f t="shared" si="20"/>
        <v>-6.2307885768595019</v>
      </c>
      <c r="AM100" s="3">
        <f t="shared" si="20"/>
        <v>-8.2047237296454547</v>
      </c>
      <c r="AN100" s="3">
        <f t="shared" si="20"/>
        <v>-9.4706934529941016</v>
      </c>
      <c r="AO100" s="3">
        <f t="shared" si="20"/>
        <v>-4.9925837215390141</v>
      </c>
      <c r="AP100" s="3">
        <f t="shared" si="20"/>
        <v>-3.5531605878027483</v>
      </c>
      <c r="AQ100" s="3">
        <f t="shared" si="20"/>
        <v>-9.1691734217019008</v>
      </c>
      <c r="AT100" s="6" t="b">
        <f t="shared" si="18"/>
        <v>1</v>
      </c>
      <c r="AU100" s="6" t="b">
        <f t="shared" si="18"/>
        <v>1</v>
      </c>
      <c r="AV100" s="6" t="b">
        <f t="shared" si="18"/>
        <v>1</v>
      </c>
      <c r="AW100" s="6" t="b">
        <f t="shared" si="18"/>
        <v>1</v>
      </c>
      <c r="AX100" s="6" t="b">
        <f t="shared" si="18"/>
        <v>1</v>
      </c>
      <c r="AY100" s="6" t="b">
        <f t="shared" si="18"/>
        <v>0</v>
      </c>
      <c r="AZ100" s="6" t="b">
        <f t="shared" si="22"/>
        <v>0</v>
      </c>
      <c r="BA100" s="6" t="b">
        <f t="shared" si="22"/>
        <v>0</v>
      </c>
      <c r="BB100" s="6" t="b">
        <f t="shared" si="22"/>
        <v>0</v>
      </c>
      <c r="BC100" s="6" t="b">
        <f t="shared" si="22"/>
        <v>0</v>
      </c>
      <c r="BD100" s="6" t="b">
        <f t="shared" si="22"/>
        <v>0</v>
      </c>
      <c r="BE100" s="6" t="b">
        <f t="shared" si="22"/>
        <v>0</v>
      </c>
    </row>
    <row r="101" spans="1:57" x14ac:dyDescent="0.25">
      <c r="A101">
        <v>92</v>
      </c>
      <c r="B101" s="6">
        <v>3.2833333333333337</v>
      </c>
      <c r="C101" s="6">
        <v>9.6833333333333336</v>
      </c>
      <c r="D101" s="6">
        <v>13.133333333333335</v>
      </c>
      <c r="E101" s="6">
        <v>10.316666666666666</v>
      </c>
      <c r="F101" s="6">
        <v>6.1</v>
      </c>
      <c r="P101">
        <f t="shared" si="21"/>
        <v>92</v>
      </c>
      <c r="Q101" s="3">
        <f t="shared" si="25"/>
        <v>-0.24503658274142487</v>
      </c>
      <c r="R101" s="3">
        <f t="shared" si="25"/>
        <v>0.14484015705719713</v>
      </c>
      <c r="S101" s="3">
        <f t="shared" si="25"/>
        <v>0.19950362950297618</v>
      </c>
      <c r="T101" s="3">
        <f t="shared" si="23"/>
        <v>-0.60648937101692946</v>
      </c>
      <c r="U101" s="3">
        <f t="shared" si="23"/>
        <v>-0.26559408172070953</v>
      </c>
      <c r="V101" s="3" t="str">
        <f t="shared" si="23"/>
        <v>NA</v>
      </c>
      <c r="W101" s="3" t="str">
        <f t="shared" si="19"/>
        <v>NA</v>
      </c>
      <c r="X101" s="3" t="str">
        <f t="shared" si="19"/>
        <v>NA</v>
      </c>
      <c r="Y101" s="3" t="str">
        <f t="shared" si="19"/>
        <v>NA</v>
      </c>
      <c r="Z101" s="3" t="str">
        <f t="shared" ref="Z101:AB164" si="27">IF(BC101=TRUE,AO101,"NA")</f>
        <v>NA</v>
      </c>
      <c r="AA101" s="3" t="str">
        <f t="shared" si="27"/>
        <v>NA</v>
      </c>
      <c r="AB101" s="3" t="str">
        <f t="shared" si="27"/>
        <v>NA</v>
      </c>
      <c r="AF101" s="3">
        <f t="shared" si="26"/>
        <v>-0.24503658274142487</v>
      </c>
      <c r="AG101" s="3">
        <f t="shared" si="26"/>
        <v>0.14484015705719713</v>
      </c>
      <c r="AH101" s="3">
        <f t="shared" si="26"/>
        <v>0.19950362950297618</v>
      </c>
      <c r="AI101" s="3">
        <f t="shared" si="24"/>
        <v>-0.60648937101692946</v>
      </c>
      <c r="AJ101" s="3">
        <f t="shared" si="24"/>
        <v>-0.26559408172070953</v>
      </c>
      <c r="AK101" s="3">
        <f t="shared" si="24"/>
        <v>-2.6827561894241723</v>
      </c>
      <c r="AL101" s="3">
        <f t="shared" si="20"/>
        <v>-6.2307885768595019</v>
      </c>
      <c r="AM101" s="3">
        <f t="shared" si="20"/>
        <v>-8.2047237296454547</v>
      </c>
      <c r="AN101" s="3">
        <f t="shared" si="20"/>
        <v>-9.4706934529941016</v>
      </c>
      <c r="AO101" s="3">
        <f t="shared" ref="AO101:AQ164" si="28">(K101-Z$2)/Z$3</f>
        <v>-4.9925837215390141</v>
      </c>
      <c r="AP101" s="3">
        <f t="shared" si="28"/>
        <v>-3.5531605878027483</v>
      </c>
      <c r="AQ101" s="3">
        <f t="shared" si="28"/>
        <v>-9.1691734217019008</v>
      </c>
      <c r="AT101" s="6" t="b">
        <f t="shared" si="18"/>
        <v>1</v>
      </c>
      <c r="AU101" s="6" t="b">
        <f t="shared" si="18"/>
        <v>1</v>
      </c>
      <c r="AV101" s="6" t="b">
        <f t="shared" si="18"/>
        <v>1</v>
      </c>
      <c r="AW101" s="6" t="b">
        <f t="shared" si="18"/>
        <v>1</v>
      </c>
      <c r="AX101" s="6" t="b">
        <f t="shared" si="18"/>
        <v>1</v>
      </c>
      <c r="AY101" s="6" t="b">
        <f t="shared" si="18"/>
        <v>0</v>
      </c>
      <c r="AZ101" s="6" t="b">
        <f t="shared" si="22"/>
        <v>0</v>
      </c>
      <c r="BA101" s="6" t="b">
        <f t="shared" si="22"/>
        <v>0</v>
      </c>
      <c r="BB101" s="6" t="b">
        <f t="shared" si="22"/>
        <v>0</v>
      </c>
      <c r="BC101" s="6" t="b">
        <f t="shared" si="22"/>
        <v>0</v>
      </c>
      <c r="BD101" s="6" t="b">
        <f t="shared" si="22"/>
        <v>0</v>
      </c>
      <c r="BE101" s="6" t="b">
        <f t="shared" si="22"/>
        <v>0</v>
      </c>
    </row>
    <row r="102" spans="1:57" x14ac:dyDescent="0.25">
      <c r="A102">
        <v>93</v>
      </c>
      <c r="B102" s="6">
        <v>3.15</v>
      </c>
      <c r="C102" s="6">
        <v>7.8666666666666671</v>
      </c>
      <c r="D102" s="6">
        <v>14.283333333333335</v>
      </c>
      <c r="E102" s="6">
        <v>11.383333333333333</v>
      </c>
      <c r="F102" s="6">
        <v>6.4333333333333327</v>
      </c>
      <c r="P102">
        <f t="shared" si="21"/>
        <v>93</v>
      </c>
      <c r="Q102" s="3">
        <f t="shared" si="25"/>
        <v>-0.32844746890885179</v>
      </c>
      <c r="R102" s="3">
        <f t="shared" si="25"/>
        <v>-0.95874419572024827</v>
      </c>
      <c r="S102" s="3">
        <f t="shared" si="25"/>
        <v>0.90194875104610495</v>
      </c>
      <c r="T102" s="3">
        <f t="shared" si="23"/>
        <v>0.23797996817760395</v>
      </c>
      <c r="U102" s="3">
        <f t="shared" si="23"/>
        <v>-1.1975800576516553E-2</v>
      </c>
      <c r="V102" s="3" t="str">
        <f t="shared" si="23"/>
        <v>NA</v>
      </c>
      <c r="W102" s="3" t="str">
        <f t="shared" si="23"/>
        <v>NA</v>
      </c>
      <c r="X102" s="3" t="str">
        <f t="shared" si="23"/>
        <v>NA</v>
      </c>
      <c r="Y102" s="3" t="str">
        <f t="shared" si="23"/>
        <v>NA</v>
      </c>
      <c r="Z102" s="3" t="str">
        <f t="shared" si="27"/>
        <v>NA</v>
      </c>
      <c r="AA102" s="3" t="str">
        <f t="shared" si="27"/>
        <v>NA</v>
      </c>
      <c r="AB102" s="3" t="str">
        <f t="shared" si="27"/>
        <v>NA</v>
      </c>
      <c r="AF102" s="3">
        <f t="shared" si="26"/>
        <v>-0.32844746890885179</v>
      </c>
      <c r="AG102" s="3">
        <f t="shared" si="26"/>
        <v>-0.95874419572024827</v>
      </c>
      <c r="AH102" s="3">
        <f t="shared" si="26"/>
        <v>0.90194875104610495</v>
      </c>
      <c r="AI102" s="3">
        <f t="shared" si="24"/>
        <v>0.23797996817760395</v>
      </c>
      <c r="AJ102" s="3">
        <f t="shared" si="24"/>
        <v>-1.1975800576516553E-2</v>
      </c>
      <c r="AK102" s="3">
        <f t="shared" si="24"/>
        <v>-2.6827561894241723</v>
      </c>
      <c r="AL102" s="3">
        <f t="shared" si="24"/>
        <v>-6.2307885768595019</v>
      </c>
      <c r="AM102" s="3">
        <f t="shared" si="24"/>
        <v>-8.2047237296454547</v>
      </c>
      <c r="AN102" s="3">
        <f t="shared" si="24"/>
        <v>-9.4706934529941016</v>
      </c>
      <c r="AO102" s="3">
        <f t="shared" si="28"/>
        <v>-4.9925837215390141</v>
      </c>
      <c r="AP102" s="3">
        <f t="shared" si="28"/>
        <v>-3.5531605878027483</v>
      </c>
      <c r="AQ102" s="3">
        <f t="shared" si="28"/>
        <v>-9.1691734217019008</v>
      </c>
      <c r="AT102" s="6" t="b">
        <f t="shared" si="18"/>
        <v>1</v>
      </c>
      <c r="AU102" s="6" t="b">
        <f t="shared" si="18"/>
        <v>1</v>
      </c>
      <c r="AV102" s="6" t="b">
        <f t="shared" si="18"/>
        <v>1</v>
      </c>
      <c r="AW102" s="6" t="b">
        <f t="shared" si="18"/>
        <v>1</v>
      </c>
      <c r="AX102" s="6" t="b">
        <f t="shared" si="18"/>
        <v>1</v>
      </c>
      <c r="AY102" s="6" t="b">
        <f t="shared" si="18"/>
        <v>0</v>
      </c>
      <c r="AZ102" s="6" t="b">
        <f t="shared" si="22"/>
        <v>0</v>
      </c>
      <c r="BA102" s="6" t="b">
        <f t="shared" si="22"/>
        <v>0</v>
      </c>
      <c r="BB102" s="6" t="b">
        <f t="shared" si="22"/>
        <v>0</v>
      </c>
      <c r="BC102" s="6" t="b">
        <f t="shared" si="22"/>
        <v>0</v>
      </c>
      <c r="BD102" s="6" t="b">
        <f t="shared" si="22"/>
        <v>0</v>
      </c>
      <c r="BE102" s="6" t="b">
        <f t="shared" si="22"/>
        <v>0</v>
      </c>
    </row>
    <row r="103" spans="1:57" x14ac:dyDescent="0.25">
      <c r="A103">
        <v>94</v>
      </c>
      <c r="B103" s="6">
        <v>2.25</v>
      </c>
      <c r="C103" s="6">
        <v>8.9</v>
      </c>
      <c r="D103" s="6">
        <v>11.366666666666667</v>
      </c>
      <c r="E103" s="6">
        <v>10.816666666666666</v>
      </c>
      <c r="F103" s="6">
        <v>5.2</v>
      </c>
      <c r="P103">
        <f t="shared" si="21"/>
        <v>94</v>
      </c>
      <c r="Q103" s="3">
        <f t="shared" si="25"/>
        <v>-0.89147095053898173</v>
      </c>
      <c r="R103" s="3">
        <f t="shared" si="25"/>
        <v>-0.33101731615876556</v>
      </c>
      <c r="S103" s="3">
        <f t="shared" si="25"/>
        <v>-0.87961496301255515</v>
      </c>
      <c r="T103" s="3">
        <f t="shared" si="23"/>
        <v>-0.21064436826949184</v>
      </c>
      <c r="U103" s="3">
        <f t="shared" si="23"/>
        <v>-0.95036344081003088</v>
      </c>
      <c r="V103" s="3" t="str">
        <f t="shared" si="23"/>
        <v>NA</v>
      </c>
      <c r="W103" s="3" t="str">
        <f t="shared" si="23"/>
        <v>NA</v>
      </c>
      <c r="X103" s="3" t="str">
        <f t="shared" si="23"/>
        <v>NA</v>
      </c>
      <c r="Y103" s="3" t="str">
        <f t="shared" si="23"/>
        <v>NA</v>
      </c>
      <c r="Z103" s="3" t="str">
        <f t="shared" si="27"/>
        <v>NA</v>
      </c>
      <c r="AA103" s="3" t="str">
        <f t="shared" si="27"/>
        <v>NA</v>
      </c>
      <c r="AB103" s="3" t="str">
        <f t="shared" si="27"/>
        <v>NA</v>
      </c>
      <c r="AF103" s="3">
        <f t="shared" si="26"/>
        <v>-0.89147095053898173</v>
      </c>
      <c r="AG103" s="3">
        <f t="shared" si="26"/>
        <v>-0.33101731615876556</v>
      </c>
      <c r="AH103" s="3">
        <f t="shared" si="26"/>
        <v>-0.87961496301255515</v>
      </c>
      <c r="AI103" s="3">
        <f t="shared" si="24"/>
        <v>-0.21064436826949184</v>
      </c>
      <c r="AJ103" s="3">
        <f t="shared" si="24"/>
        <v>-0.95036344081003088</v>
      </c>
      <c r="AK103" s="3">
        <f t="shared" si="24"/>
        <v>-2.6827561894241723</v>
      </c>
      <c r="AL103" s="3">
        <f t="shared" si="24"/>
        <v>-6.2307885768595019</v>
      </c>
      <c r="AM103" s="3">
        <f t="shared" si="24"/>
        <v>-8.2047237296454547</v>
      </c>
      <c r="AN103" s="3">
        <f t="shared" si="24"/>
        <v>-9.4706934529941016</v>
      </c>
      <c r="AO103" s="3">
        <f t="shared" si="28"/>
        <v>-4.9925837215390141</v>
      </c>
      <c r="AP103" s="3">
        <f t="shared" si="28"/>
        <v>-3.5531605878027483</v>
      </c>
      <c r="AQ103" s="3">
        <f t="shared" si="28"/>
        <v>-9.1691734217019008</v>
      </c>
      <c r="AT103" s="6" t="b">
        <f t="shared" si="18"/>
        <v>1</v>
      </c>
      <c r="AU103" s="6" t="b">
        <f t="shared" si="18"/>
        <v>1</v>
      </c>
      <c r="AV103" s="6" t="b">
        <f t="shared" si="18"/>
        <v>1</v>
      </c>
      <c r="AW103" s="6" t="b">
        <f t="shared" si="18"/>
        <v>1</v>
      </c>
      <c r="AX103" s="6" t="b">
        <f t="shared" si="18"/>
        <v>1</v>
      </c>
      <c r="AY103" s="6" t="b">
        <f t="shared" si="18"/>
        <v>0</v>
      </c>
      <c r="AZ103" s="6" t="b">
        <f t="shared" si="22"/>
        <v>0</v>
      </c>
      <c r="BA103" s="6" t="b">
        <f t="shared" si="22"/>
        <v>0</v>
      </c>
      <c r="BB103" s="6" t="b">
        <f t="shared" si="22"/>
        <v>0</v>
      </c>
      <c r="BC103" s="6" t="b">
        <f t="shared" si="22"/>
        <v>0</v>
      </c>
      <c r="BD103" s="6" t="b">
        <f t="shared" si="22"/>
        <v>0</v>
      </c>
      <c r="BE103" s="6" t="b">
        <f t="shared" si="22"/>
        <v>0</v>
      </c>
    </row>
    <row r="104" spans="1:57" x14ac:dyDescent="0.25">
      <c r="A104">
        <v>95</v>
      </c>
      <c r="B104" s="6">
        <v>4.3333333333333339</v>
      </c>
      <c r="C104" s="6">
        <v>7.6</v>
      </c>
      <c r="D104" s="6">
        <v>11.633333333333333</v>
      </c>
      <c r="E104" s="6">
        <v>11.783333333333333</v>
      </c>
      <c r="F104" s="6">
        <v>7.25</v>
      </c>
      <c r="P104">
        <f t="shared" si="21"/>
        <v>95</v>
      </c>
      <c r="Q104" s="3">
        <f t="shared" si="25"/>
        <v>0.41182414582706034</v>
      </c>
      <c r="R104" s="3">
        <f t="shared" si="25"/>
        <v>-1.1207382291554702</v>
      </c>
      <c r="S104" s="3">
        <f t="shared" si="25"/>
        <v>-0.7167291377271926</v>
      </c>
      <c r="T104" s="3">
        <f t="shared" si="23"/>
        <v>0.55465597037555436</v>
      </c>
      <c r="U104" s="3">
        <f t="shared" si="23"/>
        <v>0.60938898822675736</v>
      </c>
      <c r="V104" s="3" t="str">
        <f t="shared" si="23"/>
        <v>NA</v>
      </c>
      <c r="W104" s="3" t="str">
        <f t="shared" si="23"/>
        <v>NA</v>
      </c>
      <c r="X104" s="3" t="str">
        <f t="shared" si="23"/>
        <v>NA</v>
      </c>
      <c r="Y104" s="3" t="str">
        <f t="shared" si="23"/>
        <v>NA</v>
      </c>
      <c r="Z104" s="3" t="str">
        <f t="shared" si="27"/>
        <v>NA</v>
      </c>
      <c r="AA104" s="3" t="str">
        <f t="shared" si="27"/>
        <v>NA</v>
      </c>
      <c r="AB104" s="3" t="str">
        <f t="shared" si="27"/>
        <v>NA</v>
      </c>
      <c r="AF104" s="3">
        <f t="shared" si="26"/>
        <v>0.41182414582706034</v>
      </c>
      <c r="AG104" s="3">
        <f t="shared" si="26"/>
        <v>-1.1207382291554702</v>
      </c>
      <c r="AH104" s="3">
        <f t="shared" si="26"/>
        <v>-0.7167291377271926</v>
      </c>
      <c r="AI104" s="3">
        <f t="shared" si="24"/>
        <v>0.55465597037555436</v>
      </c>
      <c r="AJ104" s="3">
        <f t="shared" si="24"/>
        <v>0.60938898822675736</v>
      </c>
      <c r="AK104" s="3">
        <f t="shared" si="24"/>
        <v>-2.6827561894241723</v>
      </c>
      <c r="AL104" s="3">
        <f t="shared" si="24"/>
        <v>-6.2307885768595019</v>
      </c>
      <c r="AM104" s="3">
        <f t="shared" si="24"/>
        <v>-8.2047237296454547</v>
      </c>
      <c r="AN104" s="3">
        <f t="shared" si="24"/>
        <v>-9.4706934529941016</v>
      </c>
      <c r="AO104" s="3">
        <f t="shared" si="28"/>
        <v>-4.9925837215390141</v>
      </c>
      <c r="AP104" s="3">
        <f t="shared" si="28"/>
        <v>-3.5531605878027483</v>
      </c>
      <c r="AQ104" s="3">
        <f t="shared" si="28"/>
        <v>-9.1691734217019008</v>
      </c>
      <c r="AT104" s="6" t="b">
        <f t="shared" si="18"/>
        <v>1</v>
      </c>
      <c r="AU104" s="6" t="b">
        <f t="shared" si="18"/>
        <v>1</v>
      </c>
      <c r="AV104" s="6" t="b">
        <f t="shared" si="18"/>
        <v>1</v>
      </c>
      <c r="AW104" s="6" t="b">
        <f t="shared" ref="AW104:BB155" si="29">_xlfn.XOR(E104&gt;0,E104&lt;0)</f>
        <v>1</v>
      </c>
      <c r="AX104" s="6" t="b">
        <f t="shared" si="29"/>
        <v>1</v>
      </c>
      <c r="AY104" s="6" t="b">
        <f t="shared" si="29"/>
        <v>0</v>
      </c>
      <c r="AZ104" s="6" t="b">
        <f t="shared" si="22"/>
        <v>0</v>
      </c>
      <c r="BA104" s="6" t="b">
        <f t="shared" si="22"/>
        <v>0</v>
      </c>
      <c r="BB104" s="6" t="b">
        <f t="shared" si="22"/>
        <v>0</v>
      </c>
      <c r="BC104" s="6" t="b">
        <f t="shared" si="22"/>
        <v>0</v>
      </c>
      <c r="BD104" s="6" t="b">
        <f t="shared" si="22"/>
        <v>0</v>
      </c>
      <c r="BE104" s="6" t="b">
        <f t="shared" si="22"/>
        <v>0</v>
      </c>
    </row>
    <row r="105" spans="1:57" x14ac:dyDescent="0.25">
      <c r="A105">
        <v>96</v>
      </c>
      <c r="B105" s="6">
        <v>3.95</v>
      </c>
      <c r="C105" s="6">
        <v>8.0500000000000007</v>
      </c>
      <c r="D105" s="6">
        <v>10.616666666666667</v>
      </c>
      <c r="E105" s="6">
        <v>9.1833333333333336</v>
      </c>
      <c r="F105" s="6">
        <v>5.8166666666666664</v>
      </c>
      <c r="P105">
        <f t="shared" si="21"/>
        <v>96</v>
      </c>
      <c r="Q105" s="3">
        <f t="shared" si="25"/>
        <v>0.17201784809570839</v>
      </c>
      <c r="R105" s="3">
        <f t="shared" si="25"/>
        <v>-0.84737329773353343</v>
      </c>
      <c r="S105" s="3">
        <f t="shared" si="25"/>
        <v>-1.337731346627639</v>
      </c>
      <c r="T105" s="3">
        <f t="shared" si="23"/>
        <v>-1.503738043911121</v>
      </c>
      <c r="U105" s="3">
        <f t="shared" si="23"/>
        <v>-0.48116962069327368</v>
      </c>
      <c r="V105" s="3" t="str">
        <f t="shared" si="23"/>
        <v>NA</v>
      </c>
      <c r="W105" s="3" t="str">
        <f t="shared" si="23"/>
        <v>NA</v>
      </c>
      <c r="X105" s="3" t="str">
        <f t="shared" si="23"/>
        <v>NA</v>
      </c>
      <c r="Y105" s="3" t="str">
        <f t="shared" si="23"/>
        <v>NA</v>
      </c>
      <c r="Z105" s="3" t="str">
        <f t="shared" si="27"/>
        <v>NA</v>
      </c>
      <c r="AA105" s="3" t="str">
        <f t="shared" si="27"/>
        <v>NA</v>
      </c>
      <c r="AB105" s="3" t="str">
        <f t="shared" si="27"/>
        <v>NA</v>
      </c>
      <c r="AF105" s="3">
        <f t="shared" si="26"/>
        <v>0.17201784809570839</v>
      </c>
      <c r="AG105" s="3">
        <f t="shared" si="26"/>
        <v>-0.84737329773353343</v>
      </c>
      <c r="AH105" s="3">
        <f t="shared" si="26"/>
        <v>-1.337731346627639</v>
      </c>
      <c r="AI105" s="3">
        <f t="shared" si="24"/>
        <v>-1.503738043911121</v>
      </c>
      <c r="AJ105" s="3">
        <f t="shared" si="24"/>
        <v>-0.48116962069327368</v>
      </c>
      <c r="AK105" s="3">
        <f t="shared" si="24"/>
        <v>-2.6827561894241723</v>
      </c>
      <c r="AL105" s="3">
        <f t="shared" si="24"/>
        <v>-6.2307885768595019</v>
      </c>
      <c r="AM105" s="3">
        <f t="shared" si="24"/>
        <v>-8.2047237296454547</v>
      </c>
      <c r="AN105" s="3">
        <f t="shared" si="24"/>
        <v>-9.4706934529941016</v>
      </c>
      <c r="AO105" s="3">
        <f t="shared" si="28"/>
        <v>-4.9925837215390141</v>
      </c>
      <c r="AP105" s="3">
        <f t="shared" si="28"/>
        <v>-3.5531605878027483</v>
      </c>
      <c r="AQ105" s="3">
        <f t="shared" si="28"/>
        <v>-9.1691734217019008</v>
      </c>
      <c r="AT105" s="6" t="b">
        <f t="shared" ref="AT105:AV156" si="30">_xlfn.XOR(B105&gt;0,B105&lt;0)</f>
        <v>1</v>
      </c>
      <c r="AU105" s="6" t="b">
        <f t="shared" si="30"/>
        <v>1</v>
      </c>
      <c r="AV105" s="6" t="b">
        <f t="shared" si="30"/>
        <v>1</v>
      </c>
      <c r="AW105" s="6" t="b">
        <f t="shared" si="29"/>
        <v>1</v>
      </c>
      <c r="AX105" s="6" t="b">
        <f t="shared" si="29"/>
        <v>1</v>
      </c>
      <c r="AY105" s="6" t="b">
        <f t="shared" si="29"/>
        <v>0</v>
      </c>
      <c r="AZ105" s="6" t="b">
        <f t="shared" si="22"/>
        <v>0</v>
      </c>
      <c r="BA105" s="6" t="b">
        <f t="shared" si="22"/>
        <v>0</v>
      </c>
      <c r="BB105" s="6" t="b">
        <f t="shared" si="22"/>
        <v>0</v>
      </c>
      <c r="BC105" s="6" t="b">
        <f t="shared" si="22"/>
        <v>0</v>
      </c>
      <c r="BD105" s="6" t="b">
        <f t="shared" si="22"/>
        <v>0</v>
      </c>
      <c r="BE105" s="6" t="b">
        <f t="shared" si="22"/>
        <v>0</v>
      </c>
    </row>
    <row r="106" spans="1:57" x14ac:dyDescent="0.25">
      <c r="A106">
        <v>97</v>
      </c>
      <c r="B106" s="6">
        <v>0.9</v>
      </c>
      <c r="C106" s="6">
        <v>7.1833333333333327</v>
      </c>
      <c r="D106" s="6">
        <v>12.566666666666666</v>
      </c>
      <c r="E106" s="6">
        <v>11.166666666666668</v>
      </c>
      <c r="F106" s="6">
        <v>7.083333333333333</v>
      </c>
      <c r="P106">
        <f t="shared" si="21"/>
        <v>97</v>
      </c>
      <c r="Q106" s="3">
        <f t="shared" si="25"/>
        <v>-1.7360061729841769</v>
      </c>
      <c r="R106" s="3">
        <f t="shared" si="25"/>
        <v>-1.3738539063980038</v>
      </c>
      <c r="S106" s="3">
        <f t="shared" si="25"/>
        <v>-0.14662874922842145</v>
      </c>
      <c r="T106" s="3">
        <f t="shared" si="23"/>
        <v>6.6447133653715615E-2</v>
      </c>
      <c r="U106" s="3">
        <f t="shared" si="23"/>
        <v>0.4825798476546605</v>
      </c>
      <c r="V106" s="3" t="str">
        <f t="shared" si="23"/>
        <v>NA</v>
      </c>
      <c r="W106" s="3" t="str">
        <f t="shared" si="23"/>
        <v>NA</v>
      </c>
      <c r="X106" s="3" t="str">
        <f t="shared" si="23"/>
        <v>NA</v>
      </c>
      <c r="Y106" s="3" t="str">
        <f t="shared" si="23"/>
        <v>NA</v>
      </c>
      <c r="Z106" s="3" t="str">
        <f t="shared" si="27"/>
        <v>NA</v>
      </c>
      <c r="AA106" s="3" t="str">
        <f t="shared" si="27"/>
        <v>NA</v>
      </c>
      <c r="AB106" s="3" t="str">
        <f t="shared" si="27"/>
        <v>NA</v>
      </c>
      <c r="AF106" s="3">
        <f t="shared" si="26"/>
        <v>-1.7360061729841769</v>
      </c>
      <c r="AG106" s="3">
        <f t="shared" si="26"/>
        <v>-1.3738539063980038</v>
      </c>
      <c r="AH106" s="3">
        <f t="shared" si="26"/>
        <v>-0.14662874922842145</v>
      </c>
      <c r="AI106" s="3">
        <f t="shared" si="24"/>
        <v>6.6447133653715615E-2</v>
      </c>
      <c r="AJ106" s="3">
        <f t="shared" si="24"/>
        <v>0.4825798476546605</v>
      </c>
      <c r="AK106" s="3">
        <f t="shared" si="24"/>
        <v>-2.6827561894241723</v>
      </c>
      <c r="AL106" s="3">
        <f t="shared" si="24"/>
        <v>-6.2307885768595019</v>
      </c>
      <c r="AM106" s="3">
        <f t="shared" si="24"/>
        <v>-8.2047237296454547</v>
      </c>
      <c r="AN106" s="3">
        <f t="shared" si="24"/>
        <v>-9.4706934529941016</v>
      </c>
      <c r="AO106" s="3">
        <f t="shared" si="28"/>
        <v>-4.9925837215390141</v>
      </c>
      <c r="AP106" s="3">
        <f t="shared" si="28"/>
        <v>-3.5531605878027483</v>
      </c>
      <c r="AQ106" s="3">
        <f t="shared" si="28"/>
        <v>-9.1691734217019008</v>
      </c>
      <c r="AT106" s="6" t="b">
        <f t="shared" si="30"/>
        <v>1</v>
      </c>
      <c r="AU106" s="6" t="b">
        <f t="shared" si="30"/>
        <v>1</v>
      </c>
      <c r="AV106" s="6" t="b">
        <f t="shared" si="30"/>
        <v>1</v>
      </c>
      <c r="AW106" s="6" t="b">
        <f t="shared" si="29"/>
        <v>1</v>
      </c>
      <c r="AX106" s="6" t="b">
        <f t="shared" si="29"/>
        <v>1</v>
      </c>
      <c r="AY106" s="6" t="b">
        <f t="shared" si="29"/>
        <v>0</v>
      </c>
      <c r="AZ106" s="6" t="b">
        <f t="shared" si="22"/>
        <v>0</v>
      </c>
      <c r="BA106" s="6" t="b">
        <f t="shared" si="22"/>
        <v>0</v>
      </c>
      <c r="BB106" s="6" t="b">
        <f t="shared" si="22"/>
        <v>0</v>
      </c>
      <c r="BC106" s="6" t="b">
        <f t="shared" si="22"/>
        <v>0</v>
      </c>
      <c r="BD106" s="6" t="b">
        <f t="shared" si="22"/>
        <v>0</v>
      </c>
      <c r="BE106" s="6" t="b">
        <f t="shared" si="22"/>
        <v>0</v>
      </c>
    </row>
    <row r="107" spans="1:57" x14ac:dyDescent="0.25">
      <c r="A107">
        <v>98</v>
      </c>
      <c r="B107" s="6">
        <v>2.3166666666666669</v>
      </c>
      <c r="C107" s="6">
        <v>7.9666666666666668</v>
      </c>
      <c r="D107" s="6">
        <v>11.933333333333334</v>
      </c>
      <c r="E107" s="6">
        <v>10.916666666666668</v>
      </c>
      <c r="F107" s="6">
        <v>5.8666666666666663</v>
      </c>
      <c r="P107">
        <f t="shared" si="21"/>
        <v>98</v>
      </c>
      <c r="Q107" s="3">
        <f t="shared" si="25"/>
        <v>-0.84976550745526835</v>
      </c>
      <c r="R107" s="3">
        <f t="shared" si="25"/>
        <v>-0.89799643318204048</v>
      </c>
      <c r="S107" s="3">
        <f t="shared" si="25"/>
        <v>-0.53348258428115858</v>
      </c>
      <c r="T107" s="3">
        <f t="shared" si="23"/>
        <v>-0.13147536772000321</v>
      </c>
      <c r="U107" s="3">
        <f t="shared" si="23"/>
        <v>-0.44312687852164484</v>
      </c>
      <c r="V107" s="3" t="str">
        <f t="shared" si="23"/>
        <v>NA</v>
      </c>
      <c r="W107" s="3" t="str">
        <f t="shared" si="23"/>
        <v>NA</v>
      </c>
      <c r="X107" s="3" t="str">
        <f t="shared" si="23"/>
        <v>NA</v>
      </c>
      <c r="Y107" s="3" t="str">
        <f t="shared" si="23"/>
        <v>NA</v>
      </c>
      <c r="Z107" s="3" t="str">
        <f t="shared" si="27"/>
        <v>NA</v>
      </c>
      <c r="AA107" s="3" t="str">
        <f t="shared" si="27"/>
        <v>NA</v>
      </c>
      <c r="AB107" s="3" t="str">
        <f t="shared" si="27"/>
        <v>NA</v>
      </c>
      <c r="AF107" s="3">
        <f t="shared" si="26"/>
        <v>-0.84976550745526835</v>
      </c>
      <c r="AG107" s="3">
        <f t="shared" si="26"/>
        <v>-0.89799643318204048</v>
      </c>
      <c r="AH107" s="3">
        <f t="shared" si="26"/>
        <v>-0.53348258428115858</v>
      </c>
      <c r="AI107" s="3">
        <f t="shared" si="24"/>
        <v>-0.13147536772000321</v>
      </c>
      <c r="AJ107" s="3">
        <f t="shared" si="24"/>
        <v>-0.44312687852164484</v>
      </c>
      <c r="AK107" s="3">
        <f t="shared" si="24"/>
        <v>-2.6827561894241723</v>
      </c>
      <c r="AL107" s="3">
        <f t="shared" si="24"/>
        <v>-6.2307885768595019</v>
      </c>
      <c r="AM107" s="3">
        <f t="shared" si="24"/>
        <v>-8.2047237296454547</v>
      </c>
      <c r="AN107" s="3">
        <f t="shared" si="24"/>
        <v>-9.4706934529941016</v>
      </c>
      <c r="AO107" s="3">
        <f t="shared" si="28"/>
        <v>-4.9925837215390141</v>
      </c>
      <c r="AP107" s="3">
        <f t="shared" si="28"/>
        <v>-3.5531605878027483</v>
      </c>
      <c r="AQ107" s="3">
        <f t="shared" si="28"/>
        <v>-9.1691734217019008</v>
      </c>
      <c r="AT107" s="6" t="b">
        <f t="shared" si="30"/>
        <v>1</v>
      </c>
      <c r="AU107" s="6" t="b">
        <f t="shared" si="30"/>
        <v>1</v>
      </c>
      <c r="AV107" s="6" t="b">
        <f t="shared" si="30"/>
        <v>1</v>
      </c>
      <c r="AW107" s="6" t="b">
        <f t="shared" si="29"/>
        <v>1</v>
      </c>
      <c r="AX107" s="6" t="b">
        <f t="shared" si="29"/>
        <v>1</v>
      </c>
      <c r="AY107" s="6" t="b">
        <f t="shared" si="29"/>
        <v>0</v>
      </c>
      <c r="AZ107" s="6" t="b">
        <f t="shared" si="22"/>
        <v>0</v>
      </c>
      <c r="BA107" s="6" t="b">
        <f t="shared" si="22"/>
        <v>0</v>
      </c>
      <c r="BB107" s="6" t="b">
        <f t="shared" si="22"/>
        <v>0</v>
      </c>
      <c r="BC107" s="6" t="b">
        <f t="shared" si="22"/>
        <v>0</v>
      </c>
      <c r="BD107" s="6" t="b">
        <f t="shared" si="22"/>
        <v>0</v>
      </c>
      <c r="BE107" s="6" t="b">
        <f t="shared" si="22"/>
        <v>0</v>
      </c>
    </row>
    <row r="108" spans="1:57" x14ac:dyDescent="0.25">
      <c r="A108">
        <v>99</v>
      </c>
      <c r="B108" s="6">
        <v>1.65</v>
      </c>
      <c r="C108" s="6">
        <v>11.133333333333333</v>
      </c>
      <c r="D108" s="6">
        <v>11.366666666666667</v>
      </c>
      <c r="E108" s="6">
        <v>9.4333333333333336</v>
      </c>
      <c r="F108" s="6">
        <v>4.8833333333333337</v>
      </c>
      <c r="P108">
        <f t="shared" si="21"/>
        <v>99</v>
      </c>
      <c r="Q108" s="3">
        <f t="shared" si="25"/>
        <v>-1.2668199382924019</v>
      </c>
      <c r="R108" s="3">
        <f t="shared" si="25"/>
        <v>1.0256827138612128</v>
      </c>
      <c r="S108" s="3">
        <f t="shared" si="25"/>
        <v>-0.87961496301255515</v>
      </c>
      <c r="T108" s="3">
        <f t="shared" si="23"/>
        <v>-1.3058155425374023</v>
      </c>
      <c r="U108" s="3">
        <f t="shared" si="23"/>
        <v>-1.1913008078970142</v>
      </c>
      <c r="V108" s="3" t="str">
        <f t="shared" si="23"/>
        <v>NA</v>
      </c>
      <c r="W108" s="3" t="str">
        <f t="shared" si="23"/>
        <v>NA</v>
      </c>
      <c r="X108" s="3" t="str">
        <f t="shared" si="23"/>
        <v>NA</v>
      </c>
      <c r="Y108" s="3" t="str">
        <f t="shared" si="23"/>
        <v>NA</v>
      </c>
      <c r="Z108" s="3" t="str">
        <f t="shared" si="27"/>
        <v>NA</v>
      </c>
      <c r="AA108" s="3" t="str">
        <f t="shared" si="27"/>
        <v>NA</v>
      </c>
      <c r="AB108" s="3" t="str">
        <f t="shared" si="27"/>
        <v>NA</v>
      </c>
      <c r="AF108" s="3">
        <f t="shared" si="26"/>
        <v>-1.2668199382924019</v>
      </c>
      <c r="AG108" s="3">
        <f t="shared" si="26"/>
        <v>1.0256827138612128</v>
      </c>
      <c r="AH108" s="3">
        <f t="shared" si="26"/>
        <v>-0.87961496301255515</v>
      </c>
      <c r="AI108" s="3">
        <f t="shared" si="24"/>
        <v>-1.3058155425374023</v>
      </c>
      <c r="AJ108" s="3">
        <f t="shared" si="24"/>
        <v>-1.1913008078970142</v>
      </c>
      <c r="AK108" s="3">
        <f t="shared" si="24"/>
        <v>-2.6827561894241723</v>
      </c>
      <c r="AL108" s="3">
        <f t="shared" si="24"/>
        <v>-6.2307885768595019</v>
      </c>
      <c r="AM108" s="3">
        <f t="shared" si="24"/>
        <v>-8.2047237296454547</v>
      </c>
      <c r="AN108" s="3">
        <f t="shared" si="24"/>
        <v>-9.4706934529941016</v>
      </c>
      <c r="AO108" s="3">
        <f t="shared" si="28"/>
        <v>-4.9925837215390141</v>
      </c>
      <c r="AP108" s="3">
        <f t="shared" si="28"/>
        <v>-3.5531605878027483</v>
      </c>
      <c r="AQ108" s="3">
        <f t="shared" si="28"/>
        <v>-9.1691734217019008</v>
      </c>
      <c r="AT108" s="6" t="b">
        <f t="shared" si="30"/>
        <v>1</v>
      </c>
      <c r="AU108" s="6" t="b">
        <f t="shared" si="30"/>
        <v>1</v>
      </c>
      <c r="AV108" s="6" t="b">
        <f t="shared" si="30"/>
        <v>1</v>
      </c>
      <c r="AW108" s="6" t="b">
        <f t="shared" si="29"/>
        <v>1</v>
      </c>
      <c r="AX108" s="6" t="b">
        <f t="shared" si="29"/>
        <v>1</v>
      </c>
      <c r="AY108" s="6" t="b">
        <f t="shared" si="29"/>
        <v>0</v>
      </c>
      <c r="AZ108" s="6" t="b">
        <f t="shared" si="22"/>
        <v>0</v>
      </c>
      <c r="BA108" s="6" t="b">
        <f t="shared" si="22"/>
        <v>0</v>
      </c>
      <c r="BB108" s="6" t="b">
        <f t="shared" si="22"/>
        <v>0</v>
      </c>
      <c r="BC108" s="6" t="b">
        <f t="shared" si="22"/>
        <v>0</v>
      </c>
      <c r="BD108" s="6" t="b">
        <f t="shared" si="22"/>
        <v>0</v>
      </c>
      <c r="BE108" s="6" t="b">
        <f t="shared" si="22"/>
        <v>0</v>
      </c>
    </row>
    <row r="109" spans="1:57" x14ac:dyDescent="0.25">
      <c r="A109">
        <v>100</v>
      </c>
      <c r="B109" s="6">
        <v>3.25</v>
      </c>
      <c r="C109" s="6">
        <v>9.15</v>
      </c>
      <c r="D109" s="6">
        <v>13.116666666666665</v>
      </c>
      <c r="E109" s="6">
        <v>8.3166666666666664</v>
      </c>
      <c r="F109" s="6">
        <v>5.9666666666666668</v>
      </c>
      <c r="P109">
        <f t="shared" si="21"/>
        <v>100</v>
      </c>
      <c r="Q109" s="3">
        <f t="shared" si="25"/>
        <v>-0.26588930428328172</v>
      </c>
      <c r="R109" s="3">
        <f t="shared" si="25"/>
        <v>-0.17914790981324552</v>
      </c>
      <c r="S109" s="3">
        <f t="shared" si="25"/>
        <v>0.18932326542263939</v>
      </c>
      <c r="T109" s="3">
        <f t="shared" si="23"/>
        <v>-2.1898693820066799</v>
      </c>
      <c r="U109" s="3">
        <f t="shared" si="23"/>
        <v>-0.36704139417838649</v>
      </c>
      <c r="V109" s="3" t="str">
        <f t="shared" si="23"/>
        <v>NA</v>
      </c>
      <c r="W109" s="3" t="str">
        <f t="shared" si="23"/>
        <v>NA</v>
      </c>
      <c r="X109" s="3" t="str">
        <f t="shared" si="23"/>
        <v>NA</v>
      </c>
      <c r="Y109" s="3" t="str">
        <f t="shared" si="23"/>
        <v>NA</v>
      </c>
      <c r="Z109" s="3" t="str">
        <f t="shared" si="27"/>
        <v>NA</v>
      </c>
      <c r="AA109" s="3" t="str">
        <f t="shared" si="27"/>
        <v>NA</v>
      </c>
      <c r="AB109" s="3" t="str">
        <f t="shared" si="27"/>
        <v>NA</v>
      </c>
      <c r="AF109" s="3">
        <f t="shared" si="26"/>
        <v>-0.26588930428328172</v>
      </c>
      <c r="AG109" s="3">
        <f t="shared" si="26"/>
        <v>-0.17914790981324552</v>
      </c>
      <c r="AH109" s="3">
        <f t="shared" si="26"/>
        <v>0.18932326542263939</v>
      </c>
      <c r="AI109" s="3">
        <f t="shared" si="24"/>
        <v>-2.1898693820066799</v>
      </c>
      <c r="AJ109" s="3">
        <f t="shared" si="24"/>
        <v>-0.36704139417838649</v>
      </c>
      <c r="AK109" s="3">
        <f t="shared" si="24"/>
        <v>-2.6827561894241723</v>
      </c>
      <c r="AL109" s="3">
        <f t="shared" si="24"/>
        <v>-6.2307885768595019</v>
      </c>
      <c r="AM109" s="3">
        <f t="shared" si="24"/>
        <v>-8.2047237296454547</v>
      </c>
      <c r="AN109" s="3">
        <f t="shared" si="24"/>
        <v>-9.4706934529941016</v>
      </c>
      <c r="AO109" s="3">
        <f t="shared" si="28"/>
        <v>-4.9925837215390141</v>
      </c>
      <c r="AP109" s="3">
        <f t="shared" si="28"/>
        <v>-3.5531605878027483</v>
      </c>
      <c r="AQ109" s="3">
        <f t="shared" si="28"/>
        <v>-9.1691734217019008</v>
      </c>
      <c r="AT109" s="6" t="b">
        <f t="shared" si="30"/>
        <v>1</v>
      </c>
      <c r="AU109" s="6" t="b">
        <f t="shared" si="30"/>
        <v>1</v>
      </c>
      <c r="AV109" s="6" t="b">
        <f t="shared" si="30"/>
        <v>1</v>
      </c>
      <c r="AW109" s="6" t="b">
        <f t="shared" si="29"/>
        <v>1</v>
      </c>
      <c r="AX109" s="6" t="b">
        <f t="shared" si="29"/>
        <v>1</v>
      </c>
      <c r="AY109" s="6" t="b">
        <f t="shared" si="29"/>
        <v>0</v>
      </c>
      <c r="AZ109" s="6" t="b">
        <f t="shared" si="22"/>
        <v>0</v>
      </c>
      <c r="BA109" s="6" t="b">
        <f t="shared" si="22"/>
        <v>0</v>
      </c>
      <c r="BB109" s="6" t="b">
        <f t="shared" si="22"/>
        <v>0</v>
      </c>
      <c r="BC109" s="6" t="b">
        <f t="shared" si="22"/>
        <v>0</v>
      </c>
      <c r="BD109" s="6" t="b">
        <f t="shared" si="22"/>
        <v>0</v>
      </c>
      <c r="BE109" s="6" t="b">
        <f t="shared" si="22"/>
        <v>0</v>
      </c>
    </row>
    <row r="110" spans="1:57" x14ac:dyDescent="0.25">
      <c r="A110">
        <v>101</v>
      </c>
      <c r="B110" s="6">
        <v>4.4000000000000004</v>
      </c>
      <c r="C110" s="6">
        <v>9.9</v>
      </c>
      <c r="D110" s="6">
        <v>12.716666666666667</v>
      </c>
      <c r="E110" s="6">
        <v>10.9</v>
      </c>
      <c r="F110" s="6">
        <v>6.1333333333333337</v>
      </c>
      <c r="P110">
        <f t="shared" si="21"/>
        <v>101</v>
      </c>
      <c r="Q110" s="3">
        <f t="shared" si="25"/>
        <v>0.45352958891077355</v>
      </c>
      <c r="R110" s="3">
        <f t="shared" si="25"/>
        <v>0.27646030922331455</v>
      </c>
      <c r="S110" s="3">
        <f t="shared" si="25"/>
        <v>-5.5005472505404468E-2</v>
      </c>
      <c r="T110" s="3">
        <f t="shared" si="23"/>
        <v>-0.14467020114491844</v>
      </c>
      <c r="U110" s="3">
        <f t="shared" si="23"/>
        <v>-0.24023225360628964</v>
      </c>
      <c r="V110" s="3" t="str">
        <f t="shared" si="23"/>
        <v>NA</v>
      </c>
      <c r="W110" s="3" t="str">
        <f t="shared" si="23"/>
        <v>NA</v>
      </c>
      <c r="X110" s="3" t="str">
        <f t="shared" si="23"/>
        <v>NA</v>
      </c>
      <c r="Y110" s="3" t="str">
        <f t="shared" si="23"/>
        <v>NA</v>
      </c>
      <c r="Z110" s="3" t="str">
        <f t="shared" si="27"/>
        <v>NA</v>
      </c>
      <c r="AA110" s="3" t="str">
        <f t="shared" si="27"/>
        <v>NA</v>
      </c>
      <c r="AB110" s="3" t="str">
        <f t="shared" si="27"/>
        <v>NA</v>
      </c>
      <c r="AF110" s="3">
        <f t="shared" si="26"/>
        <v>0.45352958891077355</v>
      </c>
      <c r="AG110" s="3">
        <f t="shared" si="26"/>
        <v>0.27646030922331455</v>
      </c>
      <c r="AH110" s="3">
        <f t="shared" si="26"/>
        <v>-5.5005472505404468E-2</v>
      </c>
      <c r="AI110" s="3">
        <f t="shared" si="24"/>
        <v>-0.14467020114491844</v>
      </c>
      <c r="AJ110" s="3">
        <f t="shared" si="24"/>
        <v>-0.24023225360628964</v>
      </c>
      <c r="AK110" s="3">
        <f t="shared" si="24"/>
        <v>-2.6827561894241723</v>
      </c>
      <c r="AL110" s="3">
        <f t="shared" si="24"/>
        <v>-6.2307885768595019</v>
      </c>
      <c r="AM110" s="3">
        <f t="shared" si="24"/>
        <v>-8.2047237296454547</v>
      </c>
      <c r="AN110" s="3">
        <f t="shared" si="24"/>
        <v>-9.4706934529941016</v>
      </c>
      <c r="AO110" s="3">
        <f t="shared" si="28"/>
        <v>-4.9925837215390141</v>
      </c>
      <c r="AP110" s="3">
        <f t="shared" si="28"/>
        <v>-3.5531605878027483</v>
      </c>
      <c r="AQ110" s="3">
        <f t="shared" si="28"/>
        <v>-9.1691734217019008</v>
      </c>
      <c r="AT110" s="6" t="b">
        <f t="shared" si="30"/>
        <v>1</v>
      </c>
      <c r="AU110" s="6" t="b">
        <f t="shared" si="30"/>
        <v>1</v>
      </c>
      <c r="AV110" s="6" t="b">
        <f t="shared" si="30"/>
        <v>1</v>
      </c>
      <c r="AW110" s="6" t="b">
        <f t="shared" si="29"/>
        <v>1</v>
      </c>
      <c r="AX110" s="6" t="b">
        <f t="shared" si="29"/>
        <v>1</v>
      </c>
      <c r="AY110" s="6" t="b">
        <f t="shared" si="29"/>
        <v>0</v>
      </c>
      <c r="AZ110" s="6" t="b">
        <f t="shared" si="22"/>
        <v>0</v>
      </c>
      <c r="BA110" s="6" t="b">
        <f t="shared" si="22"/>
        <v>0</v>
      </c>
      <c r="BB110" s="6" t="b">
        <f t="shared" si="22"/>
        <v>0</v>
      </c>
      <c r="BC110" s="6" t="b">
        <f t="shared" si="22"/>
        <v>0</v>
      </c>
      <c r="BD110" s="6" t="b">
        <f t="shared" si="22"/>
        <v>0</v>
      </c>
      <c r="BE110" s="6" t="b">
        <f t="shared" si="22"/>
        <v>0</v>
      </c>
    </row>
    <row r="111" spans="1:57" x14ac:dyDescent="0.25">
      <c r="A111">
        <v>102</v>
      </c>
      <c r="B111" s="6">
        <v>2.4333333333333331</v>
      </c>
      <c r="C111" s="6">
        <v>8.5666666666666664</v>
      </c>
      <c r="D111" s="6">
        <v>10.566666666666666</v>
      </c>
      <c r="E111" s="6">
        <v>10.266666666666667</v>
      </c>
      <c r="F111" s="6">
        <v>7.166666666666667</v>
      </c>
      <c r="P111">
        <f t="shared" si="21"/>
        <v>102</v>
      </c>
      <c r="Q111" s="3">
        <f t="shared" si="25"/>
        <v>-0.77678098205877022</v>
      </c>
      <c r="R111" s="3">
        <f t="shared" si="25"/>
        <v>-0.5335098579527926</v>
      </c>
      <c r="S111" s="3">
        <f t="shared" si="25"/>
        <v>-1.3682724388686451</v>
      </c>
      <c r="T111" s="3">
        <f t="shared" si="23"/>
        <v>-0.64607387129167237</v>
      </c>
      <c r="U111" s="3">
        <f t="shared" si="23"/>
        <v>0.54598441794070929</v>
      </c>
      <c r="V111" s="3" t="str">
        <f t="shared" si="23"/>
        <v>NA</v>
      </c>
      <c r="W111" s="3" t="str">
        <f t="shared" si="23"/>
        <v>NA</v>
      </c>
      <c r="X111" s="3" t="str">
        <f t="shared" si="23"/>
        <v>NA</v>
      </c>
      <c r="Y111" s="3" t="str">
        <f t="shared" si="23"/>
        <v>NA</v>
      </c>
      <c r="Z111" s="3" t="str">
        <f t="shared" si="27"/>
        <v>NA</v>
      </c>
      <c r="AA111" s="3" t="str">
        <f t="shared" si="27"/>
        <v>NA</v>
      </c>
      <c r="AB111" s="3" t="str">
        <f t="shared" si="27"/>
        <v>NA</v>
      </c>
      <c r="AF111" s="3">
        <f t="shared" si="26"/>
        <v>-0.77678098205877022</v>
      </c>
      <c r="AG111" s="3">
        <f t="shared" si="26"/>
        <v>-0.5335098579527926</v>
      </c>
      <c r="AH111" s="3">
        <f t="shared" si="26"/>
        <v>-1.3682724388686451</v>
      </c>
      <c r="AI111" s="3">
        <f t="shared" si="24"/>
        <v>-0.64607387129167237</v>
      </c>
      <c r="AJ111" s="3">
        <f t="shared" si="24"/>
        <v>0.54598441794070929</v>
      </c>
      <c r="AK111" s="3">
        <f t="shared" si="24"/>
        <v>-2.6827561894241723</v>
      </c>
      <c r="AL111" s="3">
        <f t="shared" si="24"/>
        <v>-6.2307885768595019</v>
      </c>
      <c r="AM111" s="3">
        <f t="shared" si="24"/>
        <v>-8.2047237296454547</v>
      </c>
      <c r="AN111" s="3">
        <f t="shared" si="24"/>
        <v>-9.4706934529941016</v>
      </c>
      <c r="AO111" s="3">
        <f t="shared" si="28"/>
        <v>-4.9925837215390141</v>
      </c>
      <c r="AP111" s="3">
        <f t="shared" si="28"/>
        <v>-3.5531605878027483</v>
      </c>
      <c r="AQ111" s="3">
        <f t="shared" si="28"/>
        <v>-9.1691734217019008</v>
      </c>
      <c r="AT111" s="6" t="b">
        <f t="shared" si="30"/>
        <v>1</v>
      </c>
      <c r="AU111" s="6" t="b">
        <f t="shared" si="30"/>
        <v>1</v>
      </c>
      <c r="AV111" s="6" t="b">
        <f t="shared" si="30"/>
        <v>1</v>
      </c>
      <c r="AW111" s="6" t="b">
        <f t="shared" si="29"/>
        <v>1</v>
      </c>
      <c r="AX111" s="6" t="b">
        <f t="shared" si="29"/>
        <v>1</v>
      </c>
      <c r="AY111" s="6" t="b">
        <f t="shared" si="29"/>
        <v>0</v>
      </c>
      <c r="AZ111" s="6" t="b">
        <f t="shared" si="22"/>
        <v>0</v>
      </c>
      <c r="BA111" s="6" t="b">
        <f t="shared" si="22"/>
        <v>0</v>
      </c>
      <c r="BB111" s="6" t="b">
        <f t="shared" si="22"/>
        <v>0</v>
      </c>
      <c r="BC111" s="6" t="b">
        <f t="shared" si="22"/>
        <v>0</v>
      </c>
      <c r="BD111" s="6" t="b">
        <f t="shared" si="22"/>
        <v>0</v>
      </c>
      <c r="BE111" s="6" t="b">
        <f t="shared" si="22"/>
        <v>0</v>
      </c>
    </row>
    <row r="112" spans="1:57" x14ac:dyDescent="0.25">
      <c r="A112">
        <v>103</v>
      </c>
      <c r="B112" s="6">
        <v>3.083333333333333</v>
      </c>
      <c r="C112" s="6">
        <v>8.3166666666666664</v>
      </c>
      <c r="D112" s="6">
        <v>9.8166666666666664</v>
      </c>
      <c r="E112" s="6">
        <v>10.666666666666668</v>
      </c>
      <c r="F112" s="6">
        <v>5.8</v>
      </c>
      <c r="P112">
        <f t="shared" si="21"/>
        <v>103</v>
      </c>
      <c r="Q112" s="3">
        <f t="shared" si="25"/>
        <v>-0.37015291199256528</v>
      </c>
      <c r="R112" s="3">
        <f t="shared" si="25"/>
        <v>-0.68537926429831264</v>
      </c>
      <c r="S112" s="3">
        <f t="shared" si="25"/>
        <v>-1.8263888224837288</v>
      </c>
      <c r="T112" s="3">
        <f t="shared" si="23"/>
        <v>-0.32939786909372204</v>
      </c>
      <c r="U112" s="3">
        <f t="shared" si="23"/>
        <v>-0.49385053475048329</v>
      </c>
      <c r="V112" s="3" t="str">
        <f t="shared" si="23"/>
        <v>NA</v>
      </c>
      <c r="W112" s="3" t="str">
        <f t="shared" si="23"/>
        <v>NA</v>
      </c>
      <c r="X112" s="3" t="str">
        <f t="shared" si="23"/>
        <v>NA</v>
      </c>
      <c r="Y112" s="3" t="str">
        <f t="shared" si="23"/>
        <v>NA</v>
      </c>
      <c r="Z112" s="3" t="str">
        <f t="shared" si="27"/>
        <v>NA</v>
      </c>
      <c r="AA112" s="3" t="str">
        <f t="shared" si="27"/>
        <v>NA</v>
      </c>
      <c r="AB112" s="3" t="str">
        <f t="shared" si="27"/>
        <v>NA</v>
      </c>
      <c r="AF112" s="3">
        <f t="shared" si="26"/>
        <v>-0.37015291199256528</v>
      </c>
      <c r="AG112" s="3">
        <f t="shared" si="26"/>
        <v>-0.68537926429831264</v>
      </c>
      <c r="AH112" s="3">
        <f t="shared" si="26"/>
        <v>-1.8263888224837288</v>
      </c>
      <c r="AI112" s="3">
        <f t="shared" si="24"/>
        <v>-0.32939786909372204</v>
      </c>
      <c r="AJ112" s="3">
        <f t="shared" si="24"/>
        <v>-0.49385053475048329</v>
      </c>
      <c r="AK112" s="3">
        <f t="shared" si="24"/>
        <v>-2.6827561894241723</v>
      </c>
      <c r="AL112" s="3">
        <f t="shared" si="24"/>
        <v>-6.2307885768595019</v>
      </c>
      <c r="AM112" s="3">
        <f t="shared" si="24"/>
        <v>-8.2047237296454547</v>
      </c>
      <c r="AN112" s="3">
        <f t="shared" si="24"/>
        <v>-9.4706934529941016</v>
      </c>
      <c r="AO112" s="3">
        <f t="shared" si="28"/>
        <v>-4.9925837215390141</v>
      </c>
      <c r="AP112" s="3">
        <f t="shared" si="28"/>
        <v>-3.5531605878027483</v>
      </c>
      <c r="AQ112" s="3">
        <f t="shared" si="28"/>
        <v>-9.1691734217019008</v>
      </c>
      <c r="AT112" s="6" t="b">
        <f t="shared" si="30"/>
        <v>1</v>
      </c>
      <c r="AU112" s="6" t="b">
        <f t="shared" si="30"/>
        <v>1</v>
      </c>
      <c r="AV112" s="6" t="b">
        <f t="shared" si="30"/>
        <v>1</v>
      </c>
      <c r="AW112" s="6" t="b">
        <f t="shared" si="29"/>
        <v>1</v>
      </c>
      <c r="AX112" s="6" t="b">
        <f t="shared" si="29"/>
        <v>1</v>
      </c>
      <c r="AY112" s="6" t="b">
        <f t="shared" si="29"/>
        <v>0</v>
      </c>
      <c r="AZ112" s="6" t="b">
        <f t="shared" si="22"/>
        <v>0</v>
      </c>
      <c r="BA112" s="6" t="b">
        <f t="shared" si="22"/>
        <v>0</v>
      </c>
      <c r="BB112" s="6" t="b">
        <f t="shared" si="22"/>
        <v>0</v>
      </c>
      <c r="BC112" s="6" t="b">
        <f t="shared" si="22"/>
        <v>0</v>
      </c>
      <c r="BD112" s="6" t="b">
        <f t="shared" si="22"/>
        <v>0</v>
      </c>
      <c r="BE112" s="6" t="b">
        <f t="shared" si="22"/>
        <v>0</v>
      </c>
    </row>
    <row r="113" spans="1:57" x14ac:dyDescent="0.25">
      <c r="A113">
        <v>104</v>
      </c>
      <c r="B113" s="6">
        <v>1.2666666666666666</v>
      </c>
      <c r="C113" s="6">
        <v>5.3</v>
      </c>
      <c r="D113" s="6">
        <v>9.3833333333333329</v>
      </c>
      <c r="E113" s="6">
        <v>9.8166666666666664</v>
      </c>
      <c r="F113" s="6">
        <v>4.5166666666666666</v>
      </c>
      <c r="P113">
        <f t="shared" si="21"/>
        <v>104</v>
      </c>
      <c r="Q113" s="3">
        <f t="shared" si="25"/>
        <v>-1.5066262360237535</v>
      </c>
      <c r="R113" s="3">
        <f t="shared" si="25"/>
        <v>-2.5179367675342545</v>
      </c>
      <c r="S113" s="3">
        <f t="shared" si="25"/>
        <v>-2.0910782885724442</v>
      </c>
      <c r="T113" s="3">
        <f t="shared" si="23"/>
        <v>-1.0023343737643671</v>
      </c>
      <c r="U113" s="3">
        <f t="shared" si="23"/>
        <v>-1.470280917155627</v>
      </c>
      <c r="V113" s="3" t="str">
        <f t="shared" si="23"/>
        <v>NA</v>
      </c>
      <c r="W113" s="3" t="str">
        <f t="shared" si="23"/>
        <v>NA</v>
      </c>
      <c r="X113" s="3" t="str">
        <f t="shared" si="23"/>
        <v>NA</v>
      </c>
      <c r="Y113" s="3" t="str">
        <f t="shared" si="23"/>
        <v>NA</v>
      </c>
      <c r="Z113" s="3" t="str">
        <f t="shared" si="27"/>
        <v>NA</v>
      </c>
      <c r="AA113" s="3" t="str">
        <f t="shared" si="27"/>
        <v>NA</v>
      </c>
      <c r="AB113" s="3" t="str">
        <f t="shared" si="27"/>
        <v>NA</v>
      </c>
      <c r="AF113" s="3">
        <f t="shared" si="26"/>
        <v>-1.5066262360237535</v>
      </c>
      <c r="AG113" s="3">
        <f t="shared" si="26"/>
        <v>-2.5179367675342545</v>
      </c>
      <c r="AH113" s="3">
        <f t="shared" si="26"/>
        <v>-2.0910782885724442</v>
      </c>
      <c r="AI113" s="3">
        <f t="shared" si="24"/>
        <v>-1.0023343737643671</v>
      </c>
      <c r="AJ113" s="3">
        <f t="shared" si="24"/>
        <v>-1.470280917155627</v>
      </c>
      <c r="AK113" s="3">
        <f t="shared" si="24"/>
        <v>-2.6827561894241723</v>
      </c>
      <c r="AL113" s="3">
        <f t="shared" si="24"/>
        <v>-6.2307885768595019</v>
      </c>
      <c r="AM113" s="3">
        <f t="shared" si="24"/>
        <v>-8.2047237296454547</v>
      </c>
      <c r="AN113" s="3">
        <f t="shared" si="24"/>
        <v>-9.4706934529941016</v>
      </c>
      <c r="AO113" s="3">
        <f t="shared" si="28"/>
        <v>-4.9925837215390141</v>
      </c>
      <c r="AP113" s="3">
        <f t="shared" si="28"/>
        <v>-3.5531605878027483</v>
      </c>
      <c r="AQ113" s="3">
        <f t="shared" si="28"/>
        <v>-9.1691734217019008</v>
      </c>
      <c r="AT113" s="6" t="b">
        <f t="shared" si="30"/>
        <v>1</v>
      </c>
      <c r="AU113" s="6" t="b">
        <f t="shared" si="30"/>
        <v>1</v>
      </c>
      <c r="AV113" s="6" t="b">
        <f t="shared" si="30"/>
        <v>1</v>
      </c>
      <c r="AW113" s="6" t="b">
        <f t="shared" si="29"/>
        <v>1</v>
      </c>
      <c r="AX113" s="6" t="b">
        <f t="shared" si="29"/>
        <v>1</v>
      </c>
      <c r="AY113" s="6" t="b">
        <f t="shared" si="29"/>
        <v>0</v>
      </c>
      <c r="AZ113" s="6" t="b">
        <f t="shared" si="22"/>
        <v>0</v>
      </c>
      <c r="BA113" s="6" t="b">
        <f t="shared" si="22"/>
        <v>0</v>
      </c>
      <c r="BB113" s="6" t="b">
        <f t="shared" si="22"/>
        <v>0</v>
      </c>
      <c r="BC113" s="6" t="b">
        <f t="shared" si="22"/>
        <v>0</v>
      </c>
      <c r="BD113" s="6" t="b">
        <f t="shared" si="22"/>
        <v>0</v>
      </c>
      <c r="BE113" s="6" t="b">
        <f t="shared" si="22"/>
        <v>0</v>
      </c>
    </row>
    <row r="114" spans="1:57" x14ac:dyDescent="0.25">
      <c r="A114">
        <v>105</v>
      </c>
      <c r="B114" s="6">
        <v>2.65</v>
      </c>
      <c r="C114" s="6">
        <v>10.783333333333333</v>
      </c>
      <c r="D114" s="6">
        <v>13.7</v>
      </c>
      <c r="E114" s="6">
        <v>10.75</v>
      </c>
      <c r="F114" s="6">
        <v>7.8833333333333329</v>
      </c>
      <c r="P114">
        <f t="shared" si="21"/>
        <v>105</v>
      </c>
      <c r="Q114" s="3">
        <f t="shared" si="25"/>
        <v>-0.6412382920367018</v>
      </c>
      <c r="R114" s="3">
        <f t="shared" si="25"/>
        <v>0.81306554497748507</v>
      </c>
      <c r="S114" s="3">
        <f t="shared" si="25"/>
        <v>0.54563600823437164</v>
      </c>
      <c r="T114" s="3">
        <f t="shared" si="23"/>
        <v>-0.26342370196914999</v>
      </c>
      <c r="U114" s="3">
        <f t="shared" si="23"/>
        <v>1.091263722400724</v>
      </c>
      <c r="V114" s="3" t="str">
        <f t="shared" si="23"/>
        <v>NA</v>
      </c>
      <c r="W114" s="3" t="str">
        <f t="shared" si="23"/>
        <v>NA</v>
      </c>
      <c r="X114" s="3" t="str">
        <f t="shared" si="23"/>
        <v>NA</v>
      </c>
      <c r="Y114" s="3" t="str">
        <f t="shared" si="23"/>
        <v>NA</v>
      </c>
      <c r="Z114" s="3" t="str">
        <f t="shared" si="27"/>
        <v>NA</v>
      </c>
      <c r="AA114" s="3" t="str">
        <f t="shared" si="27"/>
        <v>NA</v>
      </c>
      <c r="AB114" s="3" t="str">
        <f t="shared" si="27"/>
        <v>NA</v>
      </c>
      <c r="AF114" s="3">
        <f t="shared" si="26"/>
        <v>-0.6412382920367018</v>
      </c>
      <c r="AG114" s="3">
        <f t="shared" si="26"/>
        <v>0.81306554497748507</v>
      </c>
      <c r="AH114" s="3">
        <f t="shared" si="26"/>
        <v>0.54563600823437164</v>
      </c>
      <c r="AI114" s="3">
        <f t="shared" si="24"/>
        <v>-0.26342370196914999</v>
      </c>
      <c r="AJ114" s="3">
        <f t="shared" si="24"/>
        <v>1.091263722400724</v>
      </c>
      <c r="AK114" s="3">
        <f t="shared" si="24"/>
        <v>-2.6827561894241723</v>
      </c>
      <c r="AL114" s="3">
        <f t="shared" si="24"/>
        <v>-6.2307885768595019</v>
      </c>
      <c r="AM114" s="3">
        <f t="shared" si="24"/>
        <v>-8.2047237296454547</v>
      </c>
      <c r="AN114" s="3">
        <f t="shared" si="24"/>
        <v>-9.4706934529941016</v>
      </c>
      <c r="AO114" s="3">
        <f t="shared" si="28"/>
        <v>-4.9925837215390141</v>
      </c>
      <c r="AP114" s="3">
        <f t="shared" si="28"/>
        <v>-3.5531605878027483</v>
      </c>
      <c r="AQ114" s="3">
        <f t="shared" si="28"/>
        <v>-9.1691734217019008</v>
      </c>
      <c r="AT114" s="6" t="b">
        <f t="shared" si="30"/>
        <v>1</v>
      </c>
      <c r="AU114" s="6" t="b">
        <f t="shared" si="30"/>
        <v>1</v>
      </c>
      <c r="AV114" s="6" t="b">
        <f t="shared" si="30"/>
        <v>1</v>
      </c>
      <c r="AW114" s="6" t="b">
        <f t="shared" si="29"/>
        <v>1</v>
      </c>
      <c r="AX114" s="6" t="b">
        <f t="shared" si="29"/>
        <v>1</v>
      </c>
      <c r="AY114" s="6" t="b">
        <f t="shared" si="29"/>
        <v>0</v>
      </c>
      <c r="AZ114" s="6" t="b">
        <f t="shared" si="22"/>
        <v>0</v>
      </c>
      <c r="BA114" s="6" t="b">
        <f t="shared" si="22"/>
        <v>0</v>
      </c>
      <c r="BB114" s="6" t="b">
        <f t="shared" si="22"/>
        <v>0</v>
      </c>
      <c r="BC114" s="6" t="b">
        <f t="shared" si="22"/>
        <v>0</v>
      </c>
      <c r="BD114" s="6" t="b">
        <f t="shared" si="22"/>
        <v>0</v>
      </c>
      <c r="BE114" s="6" t="b">
        <f t="shared" si="22"/>
        <v>0</v>
      </c>
    </row>
    <row r="115" spans="1:57" x14ac:dyDescent="0.25">
      <c r="A115">
        <v>106</v>
      </c>
      <c r="B115" s="6">
        <v>1.6598316666666666</v>
      </c>
      <c r="C115" s="6">
        <v>7.4107233333333324</v>
      </c>
      <c r="D115" s="6">
        <v>8.4871566666666673</v>
      </c>
      <c r="E115" s="6">
        <v>10.064683333333333</v>
      </c>
      <c r="F115" s="6">
        <v>4.3364200000000004</v>
      </c>
      <c r="P115">
        <f t="shared" si="21"/>
        <v>106</v>
      </c>
      <c r="Q115" s="3">
        <f t="shared" si="25"/>
        <v>-1.2606694280736315</v>
      </c>
      <c r="R115" s="3">
        <f t="shared" si="25"/>
        <v>-1.2357195691623726</v>
      </c>
      <c r="S115" s="3">
        <f t="shared" si="25"/>
        <v>-2.6384825733905153</v>
      </c>
      <c r="T115" s="3">
        <f t="shared" si="23"/>
        <v>-0.80598205756821317</v>
      </c>
      <c r="U115" s="3">
        <f t="shared" si="23"/>
        <v>-1.6074224665015378</v>
      </c>
      <c r="V115" s="3" t="str">
        <f t="shared" si="23"/>
        <v>NA</v>
      </c>
      <c r="W115" s="3" t="str">
        <f t="shared" si="23"/>
        <v>NA</v>
      </c>
      <c r="X115" s="3" t="str">
        <f t="shared" si="23"/>
        <v>NA</v>
      </c>
      <c r="Y115" s="3" t="str">
        <f t="shared" si="23"/>
        <v>NA</v>
      </c>
      <c r="Z115" s="3" t="str">
        <f t="shared" si="27"/>
        <v>NA</v>
      </c>
      <c r="AA115" s="3" t="str">
        <f t="shared" si="27"/>
        <v>NA</v>
      </c>
      <c r="AB115" s="3" t="str">
        <f t="shared" si="27"/>
        <v>NA</v>
      </c>
      <c r="AF115" s="3">
        <f t="shared" si="26"/>
        <v>-1.2606694280736315</v>
      </c>
      <c r="AG115" s="3">
        <f t="shared" si="26"/>
        <v>-1.2357195691623726</v>
      </c>
      <c r="AH115" s="3">
        <f t="shared" si="26"/>
        <v>-2.6384825733905153</v>
      </c>
      <c r="AI115" s="3">
        <f t="shared" si="24"/>
        <v>-0.80598205756821317</v>
      </c>
      <c r="AJ115" s="3">
        <f t="shared" si="24"/>
        <v>-1.6074224665015378</v>
      </c>
      <c r="AK115" s="3">
        <f t="shared" si="24"/>
        <v>-2.6827561894241723</v>
      </c>
      <c r="AL115" s="3">
        <f t="shared" si="24"/>
        <v>-6.2307885768595019</v>
      </c>
      <c r="AM115" s="3">
        <f t="shared" si="24"/>
        <v>-8.2047237296454547</v>
      </c>
      <c r="AN115" s="3">
        <f t="shared" si="24"/>
        <v>-9.4706934529941016</v>
      </c>
      <c r="AO115" s="3">
        <f t="shared" si="28"/>
        <v>-4.9925837215390141</v>
      </c>
      <c r="AP115" s="3">
        <f t="shared" si="28"/>
        <v>-3.5531605878027483</v>
      </c>
      <c r="AQ115" s="3">
        <f t="shared" si="28"/>
        <v>-9.1691734217019008</v>
      </c>
      <c r="AT115" s="6" t="b">
        <f t="shared" si="30"/>
        <v>1</v>
      </c>
      <c r="AU115" s="6" t="b">
        <f t="shared" si="30"/>
        <v>1</v>
      </c>
      <c r="AV115" s="6" t="b">
        <f t="shared" si="30"/>
        <v>1</v>
      </c>
      <c r="AW115" s="6" t="b">
        <f t="shared" si="29"/>
        <v>1</v>
      </c>
      <c r="AX115" s="6" t="b">
        <f t="shared" si="29"/>
        <v>1</v>
      </c>
      <c r="AY115" s="6" t="b">
        <f t="shared" si="29"/>
        <v>0</v>
      </c>
      <c r="AZ115" s="6" t="b">
        <f t="shared" si="22"/>
        <v>0</v>
      </c>
      <c r="BA115" s="6" t="b">
        <f t="shared" si="22"/>
        <v>0</v>
      </c>
      <c r="BB115" s="6" t="b">
        <f t="shared" si="22"/>
        <v>0</v>
      </c>
      <c r="BC115" s="6" t="b">
        <f t="shared" si="22"/>
        <v>0</v>
      </c>
      <c r="BD115" s="6" t="b">
        <f t="shared" si="22"/>
        <v>0</v>
      </c>
      <c r="BE115" s="6" t="b">
        <f t="shared" si="22"/>
        <v>0</v>
      </c>
    </row>
    <row r="116" spans="1:57" x14ac:dyDescent="0.25">
      <c r="A116">
        <v>107</v>
      </c>
      <c r="B116" s="6">
        <v>-1.2385E-2</v>
      </c>
      <c r="C116" s="6">
        <v>7.8805899999999998</v>
      </c>
      <c r="D116" s="6">
        <v>13.05463</v>
      </c>
      <c r="E116" s="6">
        <v>8.0615833333333331</v>
      </c>
      <c r="F116" s="6">
        <v>7.1780700000000008</v>
      </c>
      <c r="P116">
        <f t="shared" si="21"/>
        <v>107</v>
      </c>
      <c r="Q116" s="3">
        <f t="shared" si="25"/>
        <v>-2.306777483303184</v>
      </c>
      <c r="R116" s="3">
        <f t="shared" si="25"/>
        <v>-0.95028608224951228</v>
      </c>
      <c r="S116" s="3">
        <f t="shared" si="25"/>
        <v>0.15142991424281621</v>
      </c>
      <c r="T116" s="3">
        <f t="shared" si="23"/>
        <v>-2.3918163075749979</v>
      </c>
      <c r="U116" s="3">
        <f t="shared" si="23"/>
        <v>0.55466069933865247</v>
      </c>
      <c r="V116" s="3" t="str">
        <f t="shared" si="23"/>
        <v>NA</v>
      </c>
      <c r="W116" s="3" t="str">
        <f t="shared" si="23"/>
        <v>NA</v>
      </c>
      <c r="X116" s="3" t="str">
        <f t="shared" si="23"/>
        <v>NA</v>
      </c>
      <c r="Y116" s="3" t="str">
        <f t="shared" si="23"/>
        <v>NA</v>
      </c>
      <c r="Z116" s="3" t="str">
        <f t="shared" si="27"/>
        <v>NA</v>
      </c>
      <c r="AA116" s="3" t="str">
        <f t="shared" si="27"/>
        <v>NA</v>
      </c>
      <c r="AB116" s="3" t="str">
        <f t="shared" si="27"/>
        <v>NA</v>
      </c>
      <c r="AF116" s="3">
        <f t="shared" si="26"/>
        <v>-2.306777483303184</v>
      </c>
      <c r="AG116" s="3">
        <f t="shared" si="26"/>
        <v>-0.95028608224951228</v>
      </c>
      <c r="AH116" s="3">
        <f t="shared" si="26"/>
        <v>0.15142991424281621</v>
      </c>
      <c r="AI116" s="3">
        <f t="shared" si="24"/>
        <v>-2.3918163075749979</v>
      </c>
      <c r="AJ116" s="3">
        <f t="shared" si="24"/>
        <v>0.55466069933865247</v>
      </c>
      <c r="AK116" s="3">
        <f t="shared" si="24"/>
        <v>-2.6827561894241723</v>
      </c>
      <c r="AL116" s="3">
        <f t="shared" si="24"/>
        <v>-6.2307885768595019</v>
      </c>
      <c r="AM116" s="3">
        <f t="shared" si="24"/>
        <v>-8.2047237296454547</v>
      </c>
      <c r="AN116" s="3">
        <f t="shared" si="24"/>
        <v>-9.4706934529941016</v>
      </c>
      <c r="AO116" s="3">
        <f t="shared" si="28"/>
        <v>-4.9925837215390141</v>
      </c>
      <c r="AP116" s="3">
        <f t="shared" si="28"/>
        <v>-3.5531605878027483</v>
      </c>
      <c r="AQ116" s="3">
        <f t="shared" si="28"/>
        <v>-9.1691734217019008</v>
      </c>
      <c r="AT116" s="6" t="b">
        <f t="shared" si="30"/>
        <v>1</v>
      </c>
      <c r="AU116" s="6" t="b">
        <f t="shared" si="30"/>
        <v>1</v>
      </c>
      <c r="AV116" s="6" t="b">
        <f t="shared" si="30"/>
        <v>1</v>
      </c>
      <c r="AW116" s="6" t="b">
        <f t="shared" si="29"/>
        <v>1</v>
      </c>
      <c r="AX116" s="6" t="b">
        <f t="shared" si="29"/>
        <v>1</v>
      </c>
      <c r="AY116" s="6" t="b">
        <f t="shared" si="29"/>
        <v>0</v>
      </c>
      <c r="AZ116" s="6" t="b">
        <f t="shared" si="22"/>
        <v>0</v>
      </c>
      <c r="BA116" s="6" t="b">
        <f t="shared" si="22"/>
        <v>0</v>
      </c>
      <c r="BB116" s="6" t="b">
        <f t="shared" si="22"/>
        <v>0</v>
      </c>
      <c r="BC116" s="6" t="b">
        <f t="shared" si="22"/>
        <v>0</v>
      </c>
      <c r="BD116" s="6" t="b">
        <f t="shared" si="22"/>
        <v>0</v>
      </c>
      <c r="BE116" s="6" t="b">
        <f t="shared" si="22"/>
        <v>0</v>
      </c>
    </row>
    <row r="117" spans="1:57" x14ac:dyDescent="0.25">
      <c r="A117">
        <v>108</v>
      </c>
      <c r="B117" s="6">
        <v>4.2331616666666667</v>
      </c>
      <c r="C117" s="6">
        <v>9.3921633333333325</v>
      </c>
      <c r="D117" s="6">
        <v>12.792193333333334</v>
      </c>
      <c r="E117" s="6">
        <v>11.182350000000001</v>
      </c>
      <c r="F117" s="6">
        <v>7.4097333333333335</v>
      </c>
      <c r="P117">
        <f t="shared" si="21"/>
        <v>108</v>
      </c>
      <c r="Q117" s="3">
        <f t="shared" si="25"/>
        <v>0.34915858968554941</v>
      </c>
      <c r="R117" s="3">
        <f t="shared" si="25"/>
        <v>-3.2039103125303767E-2</v>
      </c>
      <c r="S117" s="3">
        <f t="shared" si="25"/>
        <v>-8.8721346389574497E-3</v>
      </c>
      <c r="T117" s="3">
        <f t="shared" si="23"/>
        <v>7.8863471906560359E-2</v>
      </c>
      <c r="U117" s="3">
        <f t="shared" si="23"/>
        <v>0.73092286855105482</v>
      </c>
      <c r="V117" s="3" t="str">
        <f t="shared" si="23"/>
        <v>NA</v>
      </c>
      <c r="W117" s="3" t="str">
        <f t="shared" si="23"/>
        <v>NA</v>
      </c>
      <c r="X117" s="3" t="str">
        <f t="shared" si="23"/>
        <v>NA</v>
      </c>
      <c r="Y117" s="3" t="str">
        <f t="shared" si="23"/>
        <v>NA</v>
      </c>
      <c r="Z117" s="3" t="str">
        <f t="shared" si="27"/>
        <v>NA</v>
      </c>
      <c r="AA117" s="3" t="str">
        <f t="shared" si="27"/>
        <v>NA</v>
      </c>
      <c r="AB117" s="3" t="str">
        <f t="shared" si="27"/>
        <v>NA</v>
      </c>
      <c r="AF117" s="3">
        <f t="shared" si="26"/>
        <v>0.34915858968554941</v>
      </c>
      <c r="AG117" s="3">
        <f t="shared" si="26"/>
        <v>-3.2039103125303767E-2</v>
      </c>
      <c r="AH117" s="3">
        <f t="shared" si="26"/>
        <v>-8.8721346389574497E-3</v>
      </c>
      <c r="AI117" s="3">
        <f t="shared" si="24"/>
        <v>7.8863471906560359E-2</v>
      </c>
      <c r="AJ117" s="3">
        <f t="shared" si="24"/>
        <v>0.73092286855105482</v>
      </c>
      <c r="AK117" s="3">
        <f t="shared" si="24"/>
        <v>-2.6827561894241723</v>
      </c>
      <c r="AL117" s="3">
        <f t="shared" si="24"/>
        <v>-6.2307885768595019</v>
      </c>
      <c r="AM117" s="3">
        <f t="shared" si="24"/>
        <v>-8.2047237296454547</v>
      </c>
      <c r="AN117" s="3">
        <f t="shared" si="24"/>
        <v>-9.4706934529941016</v>
      </c>
      <c r="AO117" s="3">
        <f t="shared" si="28"/>
        <v>-4.9925837215390141</v>
      </c>
      <c r="AP117" s="3">
        <f t="shared" si="28"/>
        <v>-3.5531605878027483</v>
      </c>
      <c r="AQ117" s="3">
        <f t="shared" si="28"/>
        <v>-9.1691734217019008</v>
      </c>
      <c r="AT117" s="6" t="b">
        <f t="shared" si="30"/>
        <v>1</v>
      </c>
      <c r="AU117" s="6" t="b">
        <f t="shared" si="30"/>
        <v>1</v>
      </c>
      <c r="AV117" s="6" t="b">
        <f t="shared" si="30"/>
        <v>1</v>
      </c>
      <c r="AW117" s="6" t="b">
        <f t="shared" si="29"/>
        <v>1</v>
      </c>
      <c r="AX117" s="6" t="b">
        <f t="shared" si="29"/>
        <v>1</v>
      </c>
      <c r="AY117" s="6" t="b">
        <f t="shared" si="29"/>
        <v>0</v>
      </c>
      <c r="AZ117" s="6" t="b">
        <f t="shared" si="22"/>
        <v>0</v>
      </c>
      <c r="BA117" s="6" t="b">
        <f t="shared" si="22"/>
        <v>0</v>
      </c>
      <c r="BB117" s="6" t="b">
        <f t="shared" si="22"/>
        <v>0</v>
      </c>
      <c r="BC117" s="6" t="b">
        <f t="shared" ref="BC117:BE168" si="31">_xlfn.XOR(K117&gt;0,K117&lt;0)</f>
        <v>0</v>
      </c>
      <c r="BD117" s="6" t="b">
        <f t="shared" si="31"/>
        <v>0</v>
      </c>
      <c r="BE117" s="6" t="b">
        <f t="shared" si="31"/>
        <v>0</v>
      </c>
    </row>
    <row r="118" spans="1:57" x14ac:dyDescent="0.25">
      <c r="A118">
        <v>109</v>
      </c>
      <c r="B118" s="6">
        <v>8.1172233333333335</v>
      </c>
      <c r="C118" s="6">
        <v>8.4133099999999992</v>
      </c>
      <c r="D118" s="6">
        <v>12.102716666666668</v>
      </c>
      <c r="E118" s="6">
        <v>10.497116666666667</v>
      </c>
      <c r="F118" s="6">
        <v>7.243901666666666</v>
      </c>
      <c r="P118">
        <f t="shared" si="21"/>
        <v>109</v>
      </c>
      <c r="Q118" s="3">
        <f t="shared" si="25"/>
        <v>2.7789562812775408</v>
      </c>
      <c r="R118" s="3">
        <f t="shared" si="25"/>
        <v>-0.62667060165597088</v>
      </c>
      <c r="S118" s="3">
        <f t="shared" si="25"/>
        <v>-0.43001954413271154</v>
      </c>
      <c r="T118" s="3">
        <f t="shared" si="23"/>
        <v>-0.46362890952537889</v>
      </c>
      <c r="U118" s="3">
        <f t="shared" si="23"/>
        <v>0.60474904177322386</v>
      </c>
      <c r="V118" s="3" t="str">
        <f t="shared" si="23"/>
        <v>NA</v>
      </c>
      <c r="W118" s="3" t="str">
        <f t="shared" si="23"/>
        <v>NA</v>
      </c>
      <c r="X118" s="3" t="str">
        <f t="shared" si="23"/>
        <v>NA</v>
      </c>
      <c r="Y118" s="3" t="str">
        <f t="shared" si="23"/>
        <v>NA</v>
      </c>
      <c r="Z118" s="3" t="str">
        <f t="shared" si="27"/>
        <v>NA</v>
      </c>
      <c r="AA118" s="3" t="str">
        <f t="shared" si="27"/>
        <v>NA</v>
      </c>
      <c r="AB118" s="3" t="str">
        <f t="shared" si="27"/>
        <v>NA</v>
      </c>
      <c r="AF118" s="3">
        <f t="shared" si="26"/>
        <v>2.7789562812775408</v>
      </c>
      <c r="AG118" s="3">
        <f t="shared" si="26"/>
        <v>-0.62667060165597088</v>
      </c>
      <c r="AH118" s="3">
        <f t="shared" si="26"/>
        <v>-0.43001954413271154</v>
      </c>
      <c r="AI118" s="3">
        <f t="shared" si="24"/>
        <v>-0.46362890952537889</v>
      </c>
      <c r="AJ118" s="3">
        <f t="shared" si="24"/>
        <v>0.60474904177322386</v>
      </c>
      <c r="AK118" s="3">
        <f t="shared" si="24"/>
        <v>-2.6827561894241723</v>
      </c>
      <c r="AL118" s="3">
        <f t="shared" si="24"/>
        <v>-6.2307885768595019</v>
      </c>
      <c r="AM118" s="3">
        <f t="shared" si="24"/>
        <v>-8.2047237296454547</v>
      </c>
      <c r="AN118" s="3">
        <f t="shared" si="24"/>
        <v>-9.4706934529941016</v>
      </c>
      <c r="AO118" s="3">
        <f t="shared" si="28"/>
        <v>-4.9925837215390141</v>
      </c>
      <c r="AP118" s="3">
        <f t="shared" si="28"/>
        <v>-3.5531605878027483</v>
      </c>
      <c r="AQ118" s="3">
        <f t="shared" si="28"/>
        <v>-9.1691734217019008</v>
      </c>
      <c r="AT118" s="6" t="b">
        <f t="shared" si="30"/>
        <v>1</v>
      </c>
      <c r="AU118" s="6" t="b">
        <f t="shared" si="30"/>
        <v>1</v>
      </c>
      <c r="AV118" s="6" t="b">
        <f t="shared" si="30"/>
        <v>1</v>
      </c>
      <c r="AW118" s="6" t="b">
        <f t="shared" si="29"/>
        <v>1</v>
      </c>
      <c r="AX118" s="6" t="b">
        <f t="shared" si="29"/>
        <v>1</v>
      </c>
      <c r="AY118" s="6" t="b">
        <f t="shared" si="29"/>
        <v>0</v>
      </c>
      <c r="AZ118" s="6" t="b">
        <f t="shared" si="29"/>
        <v>0</v>
      </c>
      <c r="BA118" s="6" t="b">
        <f t="shared" si="29"/>
        <v>0</v>
      </c>
      <c r="BB118" s="6" t="b">
        <f t="shared" si="29"/>
        <v>0</v>
      </c>
      <c r="BC118" s="6" t="b">
        <f t="shared" si="31"/>
        <v>0</v>
      </c>
      <c r="BD118" s="6" t="b">
        <f t="shared" si="31"/>
        <v>0</v>
      </c>
      <c r="BE118" s="6" t="b">
        <f t="shared" si="31"/>
        <v>0</v>
      </c>
    </row>
    <row r="119" spans="1:57" x14ac:dyDescent="0.25">
      <c r="A119">
        <v>110</v>
      </c>
      <c r="B119" s="6">
        <v>3.6635316666666666</v>
      </c>
      <c r="C119" s="6">
        <v>9.217176666666667</v>
      </c>
      <c r="D119" s="6">
        <v>14.114599999999999</v>
      </c>
      <c r="E119" s="6">
        <v>10.247016666666667</v>
      </c>
      <c r="F119" s="6">
        <v>6.6811316666666674</v>
      </c>
      <c r="P119">
        <f t="shared" si="21"/>
        <v>110</v>
      </c>
      <c r="Q119" s="3">
        <f t="shared" si="25"/>
        <v>-7.1914834710850367E-3</v>
      </c>
      <c r="R119" s="3">
        <f t="shared" si="25"/>
        <v>-0.13833958786549533</v>
      </c>
      <c r="S119" s="3">
        <f t="shared" si="25"/>
        <v>0.79888274509679003</v>
      </c>
      <c r="T119" s="3">
        <f t="shared" si="23"/>
        <v>-0.66163057989964702</v>
      </c>
      <c r="U119" s="3">
        <f t="shared" si="23"/>
        <v>0.17656276153467199</v>
      </c>
      <c r="V119" s="3" t="str">
        <f t="shared" si="23"/>
        <v>NA</v>
      </c>
      <c r="W119" s="3" t="str">
        <f t="shared" si="23"/>
        <v>NA</v>
      </c>
      <c r="X119" s="3" t="str">
        <f t="shared" si="23"/>
        <v>NA</v>
      </c>
      <c r="Y119" s="3" t="str">
        <f t="shared" si="23"/>
        <v>NA</v>
      </c>
      <c r="Z119" s="3" t="str">
        <f t="shared" si="27"/>
        <v>NA</v>
      </c>
      <c r="AA119" s="3" t="str">
        <f t="shared" si="27"/>
        <v>NA</v>
      </c>
      <c r="AB119" s="3" t="str">
        <f t="shared" si="27"/>
        <v>NA</v>
      </c>
      <c r="AF119" s="3">
        <f t="shared" si="26"/>
        <v>-7.1914834710850367E-3</v>
      </c>
      <c r="AG119" s="3">
        <f t="shared" si="26"/>
        <v>-0.13833958786549533</v>
      </c>
      <c r="AH119" s="3">
        <f t="shared" si="26"/>
        <v>0.79888274509679003</v>
      </c>
      <c r="AI119" s="3">
        <f t="shared" si="24"/>
        <v>-0.66163057989964702</v>
      </c>
      <c r="AJ119" s="3">
        <f t="shared" si="24"/>
        <v>0.17656276153467199</v>
      </c>
      <c r="AK119" s="3">
        <f t="shared" si="24"/>
        <v>-2.6827561894241723</v>
      </c>
      <c r="AL119" s="3">
        <f t="shared" si="24"/>
        <v>-6.2307885768595019</v>
      </c>
      <c r="AM119" s="3">
        <f t="shared" si="24"/>
        <v>-8.2047237296454547</v>
      </c>
      <c r="AN119" s="3">
        <f t="shared" si="24"/>
        <v>-9.4706934529941016</v>
      </c>
      <c r="AO119" s="3">
        <f t="shared" si="28"/>
        <v>-4.9925837215390141</v>
      </c>
      <c r="AP119" s="3">
        <f t="shared" si="28"/>
        <v>-3.5531605878027483</v>
      </c>
      <c r="AQ119" s="3">
        <f t="shared" si="28"/>
        <v>-9.1691734217019008</v>
      </c>
      <c r="AT119" s="6" t="b">
        <f t="shared" si="30"/>
        <v>1</v>
      </c>
      <c r="AU119" s="6" t="b">
        <f t="shared" si="30"/>
        <v>1</v>
      </c>
      <c r="AV119" s="6" t="b">
        <f t="shared" si="30"/>
        <v>1</v>
      </c>
      <c r="AW119" s="6" t="b">
        <f t="shared" si="29"/>
        <v>1</v>
      </c>
      <c r="AX119" s="6" t="b">
        <f t="shared" si="29"/>
        <v>1</v>
      </c>
      <c r="AY119" s="6" t="b">
        <f t="shared" si="29"/>
        <v>0</v>
      </c>
      <c r="AZ119" s="6" t="b">
        <f t="shared" si="29"/>
        <v>0</v>
      </c>
      <c r="BA119" s="6" t="b">
        <f t="shared" si="29"/>
        <v>0</v>
      </c>
      <c r="BB119" s="6" t="b">
        <f t="shared" si="29"/>
        <v>0</v>
      </c>
      <c r="BC119" s="6" t="b">
        <f t="shared" si="31"/>
        <v>0</v>
      </c>
      <c r="BD119" s="6" t="b">
        <f t="shared" si="31"/>
        <v>0</v>
      </c>
      <c r="BE119" s="6" t="b">
        <f t="shared" si="31"/>
        <v>0</v>
      </c>
    </row>
    <row r="120" spans="1:57" x14ac:dyDescent="0.25">
      <c r="A120">
        <v>111</v>
      </c>
      <c r="B120" s="6">
        <v>5.1139000000000001</v>
      </c>
      <c r="C120" s="6">
        <v>10.54603</v>
      </c>
      <c r="D120" s="6">
        <v>11.255183333333333</v>
      </c>
      <c r="E120" s="6">
        <v>9.7459166666666661</v>
      </c>
      <c r="F120" s="6">
        <v>5.6000250000000005</v>
      </c>
      <c r="P120">
        <f t="shared" si="21"/>
        <v>111</v>
      </c>
      <c r="Q120" s="3">
        <f t="shared" si="25"/>
        <v>0.90013232617271766</v>
      </c>
      <c r="R120" s="3">
        <f t="shared" si="25"/>
        <v>0.66890907954889955</v>
      </c>
      <c r="S120" s="3">
        <f t="shared" si="25"/>
        <v>-0.94771141834591777</v>
      </c>
      <c r="T120" s="3">
        <f t="shared" si="23"/>
        <v>-1.0583464416531299</v>
      </c>
      <c r="U120" s="3">
        <f t="shared" si="23"/>
        <v>-0.64600248206591293</v>
      </c>
      <c r="V120" s="3" t="str">
        <f t="shared" si="23"/>
        <v>NA</v>
      </c>
      <c r="W120" s="3" t="str">
        <f t="shared" si="23"/>
        <v>NA</v>
      </c>
      <c r="X120" s="3" t="str">
        <f t="shared" si="23"/>
        <v>NA</v>
      </c>
      <c r="Y120" s="3" t="str">
        <f t="shared" si="23"/>
        <v>NA</v>
      </c>
      <c r="Z120" s="3" t="str">
        <f t="shared" si="27"/>
        <v>NA</v>
      </c>
      <c r="AA120" s="3" t="str">
        <f t="shared" si="27"/>
        <v>NA</v>
      </c>
      <c r="AB120" s="3" t="str">
        <f t="shared" si="27"/>
        <v>NA</v>
      </c>
      <c r="AF120" s="3">
        <f t="shared" si="26"/>
        <v>0.90013232617271766</v>
      </c>
      <c r="AG120" s="3">
        <f t="shared" si="26"/>
        <v>0.66890907954889955</v>
      </c>
      <c r="AH120" s="3">
        <f t="shared" si="26"/>
        <v>-0.94771141834591777</v>
      </c>
      <c r="AI120" s="3">
        <f t="shared" si="24"/>
        <v>-1.0583464416531299</v>
      </c>
      <c r="AJ120" s="3">
        <f t="shared" si="24"/>
        <v>-0.64600248206591293</v>
      </c>
      <c r="AK120" s="3">
        <f t="shared" si="24"/>
        <v>-2.6827561894241723</v>
      </c>
      <c r="AL120" s="3">
        <f t="shared" si="24"/>
        <v>-6.2307885768595019</v>
      </c>
      <c r="AM120" s="3">
        <f t="shared" si="24"/>
        <v>-8.2047237296454547</v>
      </c>
      <c r="AN120" s="3">
        <f t="shared" si="24"/>
        <v>-9.4706934529941016</v>
      </c>
      <c r="AO120" s="3">
        <f t="shared" si="28"/>
        <v>-4.9925837215390141</v>
      </c>
      <c r="AP120" s="3">
        <f t="shared" si="28"/>
        <v>-3.5531605878027483</v>
      </c>
      <c r="AQ120" s="3">
        <f t="shared" si="28"/>
        <v>-9.1691734217019008</v>
      </c>
      <c r="AT120" s="6" t="b">
        <f t="shared" si="30"/>
        <v>1</v>
      </c>
      <c r="AU120" s="6" t="b">
        <f t="shared" si="30"/>
        <v>1</v>
      </c>
      <c r="AV120" s="6" t="b">
        <f t="shared" si="30"/>
        <v>1</v>
      </c>
      <c r="AW120" s="6" t="b">
        <f t="shared" si="29"/>
        <v>1</v>
      </c>
      <c r="AX120" s="6" t="b">
        <f t="shared" si="29"/>
        <v>1</v>
      </c>
      <c r="AY120" s="6" t="b">
        <f t="shared" si="29"/>
        <v>0</v>
      </c>
      <c r="AZ120" s="6" t="b">
        <f t="shared" si="29"/>
        <v>0</v>
      </c>
      <c r="BA120" s="6" t="b">
        <f t="shared" si="29"/>
        <v>0</v>
      </c>
      <c r="BB120" s="6" t="b">
        <f t="shared" si="29"/>
        <v>0</v>
      </c>
      <c r="BC120" s="6" t="b">
        <f t="shared" si="31"/>
        <v>0</v>
      </c>
      <c r="BD120" s="6" t="b">
        <f t="shared" si="31"/>
        <v>0</v>
      </c>
      <c r="BE120" s="6" t="b">
        <f t="shared" si="31"/>
        <v>0</v>
      </c>
    </row>
    <row r="121" spans="1:57" x14ac:dyDescent="0.25">
      <c r="A121">
        <v>112</v>
      </c>
      <c r="B121" s="6">
        <v>5.0305666666666671</v>
      </c>
      <c r="C121" s="6">
        <v>13.297976666666667</v>
      </c>
      <c r="D121" s="6">
        <v>12.593703333333334</v>
      </c>
      <c r="E121" s="6">
        <v>12.03365</v>
      </c>
      <c r="F121" s="6">
        <v>3.6403166666666662</v>
      </c>
      <c r="P121">
        <f t="shared" si="21"/>
        <v>112</v>
      </c>
      <c r="Q121" s="3">
        <f t="shared" si="25"/>
        <v>0.8480005223180761</v>
      </c>
      <c r="R121" s="3">
        <f t="shared" si="25"/>
        <v>2.3406551057936973</v>
      </c>
      <c r="S121" s="3">
        <f t="shared" si="25"/>
        <v>-0.13011416261730119</v>
      </c>
      <c r="T121" s="3">
        <f t="shared" si="23"/>
        <v>0.75282917358434642</v>
      </c>
      <c r="U121" s="3">
        <f t="shared" si="23"/>
        <v>-2.1370560591977688</v>
      </c>
      <c r="V121" s="3" t="str">
        <f t="shared" si="23"/>
        <v>NA</v>
      </c>
      <c r="W121" s="3" t="str">
        <f t="shared" si="23"/>
        <v>NA</v>
      </c>
      <c r="X121" s="3" t="str">
        <f t="shared" si="23"/>
        <v>NA</v>
      </c>
      <c r="Y121" s="3" t="str">
        <f t="shared" si="23"/>
        <v>NA</v>
      </c>
      <c r="Z121" s="3" t="str">
        <f t="shared" si="27"/>
        <v>NA</v>
      </c>
      <c r="AA121" s="3" t="str">
        <f t="shared" si="27"/>
        <v>NA</v>
      </c>
      <c r="AB121" s="3" t="str">
        <f t="shared" si="27"/>
        <v>NA</v>
      </c>
      <c r="AF121" s="3">
        <f t="shared" si="26"/>
        <v>0.8480005223180761</v>
      </c>
      <c r="AG121" s="3">
        <f t="shared" si="26"/>
        <v>2.3406551057936973</v>
      </c>
      <c r="AH121" s="3">
        <f t="shared" si="26"/>
        <v>-0.13011416261730119</v>
      </c>
      <c r="AI121" s="3">
        <f t="shared" si="24"/>
        <v>0.75282917358434642</v>
      </c>
      <c r="AJ121" s="3">
        <f t="shared" si="24"/>
        <v>-2.1370560591977688</v>
      </c>
      <c r="AK121" s="3">
        <f t="shared" si="24"/>
        <v>-2.6827561894241723</v>
      </c>
      <c r="AL121" s="3">
        <f t="shared" si="24"/>
        <v>-6.2307885768595019</v>
      </c>
      <c r="AM121" s="3">
        <f t="shared" si="24"/>
        <v>-8.2047237296454547</v>
      </c>
      <c r="AN121" s="3">
        <f t="shared" si="24"/>
        <v>-9.4706934529941016</v>
      </c>
      <c r="AO121" s="3">
        <f t="shared" si="28"/>
        <v>-4.9925837215390141</v>
      </c>
      <c r="AP121" s="3">
        <f t="shared" si="28"/>
        <v>-3.5531605878027483</v>
      </c>
      <c r="AQ121" s="3">
        <f t="shared" si="28"/>
        <v>-9.1691734217019008</v>
      </c>
      <c r="AT121" s="6" t="b">
        <f t="shared" si="30"/>
        <v>1</v>
      </c>
      <c r="AU121" s="6" t="b">
        <f t="shared" si="30"/>
        <v>1</v>
      </c>
      <c r="AV121" s="6" t="b">
        <f t="shared" si="30"/>
        <v>1</v>
      </c>
      <c r="AW121" s="6" t="b">
        <f t="shared" si="29"/>
        <v>1</v>
      </c>
      <c r="AX121" s="6" t="b">
        <f t="shared" si="29"/>
        <v>1</v>
      </c>
      <c r="AY121" s="6" t="b">
        <f t="shared" si="29"/>
        <v>0</v>
      </c>
      <c r="AZ121" s="6" t="b">
        <f t="shared" si="29"/>
        <v>0</v>
      </c>
      <c r="BA121" s="6" t="b">
        <f t="shared" si="29"/>
        <v>0</v>
      </c>
      <c r="BB121" s="6" t="b">
        <f t="shared" si="29"/>
        <v>0</v>
      </c>
      <c r="BC121" s="6" t="b">
        <f t="shared" si="31"/>
        <v>0</v>
      </c>
      <c r="BD121" s="6" t="b">
        <f t="shared" si="31"/>
        <v>0</v>
      </c>
      <c r="BE121" s="6" t="b">
        <f t="shared" si="31"/>
        <v>0</v>
      </c>
    </row>
    <row r="122" spans="1:57" x14ac:dyDescent="0.25">
      <c r="A122">
        <v>113</v>
      </c>
      <c r="B122" s="6">
        <v>2.6024233333333333</v>
      </c>
      <c r="C122" s="6">
        <v>8.1934433333333327</v>
      </c>
      <c r="D122" s="6">
        <v>10.504226666666666</v>
      </c>
      <c r="E122" s="6">
        <v>9.6133833333333332</v>
      </c>
      <c r="F122" s="6">
        <v>2.8408733333333336</v>
      </c>
      <c r="P122">
        <f t="shared" si="21"/>
        <v>113</v>
      </c>
      <c r="Q122" s="3">
        <f t="shared" si="25"/>
        <v>-0.67100138149339383</v>
      </c>
      <c r="R122" s="3">
        <f t="shared" si="25"/>
        <v>-0.7602346822233107</v>
      </c>
      <c r="S122" s="3">
        <f t="shared" si="25"/>
        <v>-1.4064121548592132</v>
      </c>
      <c r="T122" s="3">
        <f t="shared" si="23"/>
        <v>-1.1632717570480502</v>
      </c>
      <c r="U122" s="3">
        <f t="shared" si="23"/>
        <v>-2.7453163914143208</v>
      </c>
      <c r="V122" s="3" t="str">
        <f t="shared" si="23"/>
        <v>NA</v>
      </c>
      <c r="W122" s="3" t="str">
        <f t="shared" si="23"/>
        <v>NA</v>
      </c>
      <c r="X122" s="3" t="str">
        <f t="shared" si="23"/>
        <v>NA</v>
      </c>
      <c r="Y122" s="3" t="str">
        <f t="shared" si="23"/>
        <v>NA</v>
      </c>
      <c r="Z122" s="3" t="str">
        <f t="shared" si="27"/>
        <v>NA</v>
      </c>
      <c r="AA122" s="3" t="str">
        <f t="shared" si="27"/>
        <v>NA</v>
      </c>
      <c r="AB122" s="3" t="str">
        <f t="shared" si="27"/>
        <v>NA</v>
      </c>
      <c r="AF122" s="3">
        <f t="shared" si="26"/>
        <v>-0.67100138149339383</v>
      </c>
      <c r="AG122" s="3">
        <f t="shared" si="26"/>
        <v>-0.7602346822233107</v>
      </c>
      <c r="AH122" s="3">
        <f t="shared" si="26"/>
        <v>-1.4064121548592132</v>
      </c>
      <c r="AI122" s="3">
        <f t="shared" si="24"/>
        <v>-1.1632717570480502</v>
      </c>
      <c r="AJ122" s="3">
        <f t="shared" si="24"/>
        <v>-2.7453163914143208</v>
      </c>
      <c r="AK122" s="3">
        <f t="shared" si="24"/>
        <v>-2.6827561894241723</v>
      </c>
      <c r="AL122" s="3">
        <f t="shared" si="24"/>
        <v>-6.2307885768595019</v>
      </c>
      <c r="AM122" s="3">
        <f t="shared" si="24"/>
        <v>-8.2047237296454547</v>
      </c>
      <c r="AN122" s="3">
        <f t="shared" si="24"/>
        <v>-9.4706934529941016</v>
      </c>
      <c r="AO122" s="3">
        <f t="shared" si="28"/>
        <v>-4.9925837215390141</v>
      </c>
      <c r="AP122" s="3">
        <f t="shared" si="28"/>
        <v>-3.5531605878027483</v>
      </c>
      <c r="AQ122" s="3">
        <f t="shared" si="28"/>
        <v>-9.1691734217019008</v>
      </c>
      <c r="AT122" s="6" t="b">
        <f t="shared" si="30"/>
        <v>1</v>
      </c>
      <c r="AU122" s="6" t="b">
        <f t="shared" si="30"/>
        <v>1</v>
      </c>
      <c r="AV122" s="6" t="b">
        <f t="shared" si="30"/>
        <v>1</v>
      </c>
      <c r="AW122" s="6" t="b">
        <f t="shared" si="29"/>
        <v>1</v>
      </c>
      <c r="AX122" s="6" t="b">
        <f t="shared" si="29"/>
        <v>1</v>
      </c>
      <c r="AY122" s="6" t="b">
        <f t="shared" si="29"/>
        <v>0</v>
      </c>
      <c r="AZ122" s="6" t="b">
        <f t="shared" si="29"/>
        <v>0</v>
      </c>
      <c r="BA122" s="6" t="b">
        <f t="shared" si="29"/>
        <v>0</v>
      </c>
      <c r="BB122" s="6" t="b">
        <f t="shared" si="29"/>
        <v>0</v>
      </c>
      <c r="BC122" s="6" t="b">
        <f t="shared" si="31"/>
        <v>0</v>
      </c>
      <c r="BD122" s="6" t="b">
        <f t="shared" si="31"/>
        <v>0</v>
      </c>
      <c r="BE122" s="6" t="b">
        <f t="shared" si="31"/>
        <v>0</v>
      </c>
    </row>
    <row r="123" spans="1:57" x14ac:dyDescent="0.25">
      <c r="A123">
        <v>114</v>
      </c>
      <c r="B123" s="6">
        <v>1.2442783333333334</v>
      </c>
      <c r="C123" s="6">
        <v>6.4216300000000004</v>
      </c>
      <c r="D123" s="6">
        <v>10.068576666666667</v>
      </c>
      <c r="E123" s="6">
        <v>8.7958166666666671</v>
      </c>
      <c r="F123" s="6">
        <v>6.3291833333333329</v>
      </c>
      <c r="P123">
        <f t="shared" si="21"/>
        <v>114</v>
      </c>
      <c r="Q123" s="3">
        <f t="shared" si="25"/>
        <v>-1.5206319664473416</v>
      </c>
      <c r="R123" s="3">
        <f t="shared" si="25"/>
        <v>-1.8365716385769515</v>
      </c>
      <c r="S123" s="3">
        <f t="shared" si="25"/>
        <v>-1.6725166915550942</v>
      </c>
      <c r="T123" s="3">
        <f t="shared" si="23"/>
        <v>-1.81053111587381</v>
      </c>
      <c r="U123" s="3">
        <f t="shared" si="23"/>
        <v>-9.1218832520019527E-2</v>
      </c>
      <c r="V123" s="3" t="str">
        <f t="shared" si="23"/>
        <v>NA</v>
      </c>
      <c r="W123" s="3" t="str">
        <f t="shared" si="23"/>
        <v>NA</v>
      </c>
      <c r="X123" s="3" t="str">
        <f t="shared" si="23"/>
        <v>NA</v>
      </c>
      <c r="Y123" s="3" t="str">
        <f t="shared" si="23"/>
        <v>NA</v>
      </c>
      <c r="Z123" s="3" t="str">
        <f t="shared" si="27"/>
        <v>NA</v>
      </c>
      <c r="AA123" s="3" t="str">
        <f t="shared" si="27"/>
        <v>NA</v>
      </c>
      <c r="AB123" s="3" t="str">
        <f t="shared" si="27"/>
        <v>NA</v>
      </c>
      <c r="AF123" s="3">
        <f t="shared" si="26"/>
        <v>-1.5206319664473416</v>
      </c>
      <c r="AG123" s="3">
        <f t="shared" si="26"/>
        <v>-1.8365716385769515</v>
      </c>
      <c r="AH123" s="3">
        <f t="shared" si="26"/>
        <v>-1.6725166915550942</v>
      </c>
      <c r="AI123" s="3">
        <f t="shared" si="24"/>
        <v>-1.81053111587381</v>
      </c>
      <c r="AJ123" s="3">
        <f t="shared" si="24"/>
        <v>-9.1218832520019527E-2</v>
      </c>
      <c r="AK123" s="3">
        <f t="shared" si="24"/>
        <v>-2.6827561894241723</v>
      </c>
      <c r="AL123" s="3">
        <f t="shared" si="24"/>
        <v>-6.2307885768595019</v>
      </c>
      <c r="AM123" s="3">
        <f t="shared" si="24"/>
        <v>-8.2047237296454547</v>
      </c>
      <c r="AN123" s="3">
        <f t="shared" si="24"/>
        <v>-9.4706934529941016</v>
      </c>
      <c r="AO123" s="3">
        <f t="shared" si="28"/>
        <v>-4.9925837215390141</v>
      </c>
      <c r="AP123" s="3">
        <f t="shared" si="28"/>
        <v>-3.5531605878027483</v>
      </c>
      <c r="AQ123" s="3">
        <f t="shared" si="28"/>
        <v>-9.1691734217019008</v>
      </c>
      <c r="AT123" s="6" t="b">
        <f t="shared" si="30"/>
        <v>1</v>
      </c>
      <c r="AU123" s="6" t="b">
        <f t="shared" si="30"/>
        <v>1</v>
      </c>
      <c r="AV123" s="6" t="b">
        <f t="shared" si="30"/>
        <v>1</v>
      </c>
      <c r="AW123" s="6" t="b">
        <f t="shared" si="29"/>
        <v>1</v>
      </c>
      <c r="AX123" s="6" t="b">
        <f t="shared" si="29"/>
        <v>1</v>
      </c>
      <c r="AY123" s="6" t="b">
        <f t="shared" si="29"/>
        <v>0</v>
      </c>
      <c r="AZ123" s="6" t="b">
        <f t="shared" si="29"/>
        <v>0</v>
      </c>
      <c r="BA123" s="6" t="b">
        <f t="shared" si="29"/>
        <v>0</v>
      </c>
      <c r="BB123" s="6" t="b">
        <f t="shared" si="29"/>
        <v>0</v>
      </c>
      <c r="BC123" s="6" t="b">
        <f t="shared" si="31"/>
        <v>0</v>
      </c>
      <c r="BD123" s="6" t="b">
        <f t="shared" si="31"/>
        <v>0</v>
      </c>
      <c r="BE123" s="6" t="b">
        <f t="shared" si="31"/>
        <v>0</v>
      </c>
    </row>
    <row r="124" spans="1:57" x14ac:dyDescent="0.25">
      <c r="A124">
        <v>115</v>
      </c>
      <c r="B124" s="6">
        <v>1.9579816666666665</v>
      </c>
      <c r="C124" s="6">
        <v>6.2575233333333333</v>
      </c>
      <c r="D124" s="6">
        <v>12.174166666666668</v>
      </c>
      <c r="E124" s="6">
        <v>8.8447166666666668</v>
      </c>
      <c r="F124" s="6">
        <v>4.8361416666666663</v>
      </c>
      <c r="P124">
        <f t="shared" si="21"/>
        <v>115</v>
      </c>
      <c r="Q124" s="3">
        <f t="shared" si="25"/>
        <v>-1.0741522602424942</v>
      </c>
      <c r="R124" s="3">
        <f t="shared" si="25"/>
        <v>-1.936262766752987</v>
      </c>
      <c r="S124" s="3">
        <f t="shared" si="25"/>
        <v>-0.3863763233203143</v>
      </c>
      <c r="T124" s="3">
        <f t="shared" si="23"/>
        <v>-1.7718174746051107</v>
      </c>
      <c r="U124" s="3">
        <f t="shared" si="23"/>
        <v>-1.227206816050004</v>
      </c>
      <c r="V124" s="3" t="str">
        <f t="shared" si="23"/>
        <v>NA</v>
      </c>
      <c r="W124" s="3" t="str">
        <f t="shared" si="23"/>
        <v>NA</v>
      </c>
      <c r="X124" s="3" t="str">
        <f t="shared" si="23"/>
        <v>NA</v>
      </c>
      <c r="Y124" s="3" t="str">
        <f t="shared" si="23"/>
        <v>NA</v>
      </c>
      <c r="Z124" s="3" t="str">
        <f t="shared" si="27"/>
        <v>NA</v>
      </c>
      <c r="AA124" s="3" t="str">
        <f t="shared" si="27"/>
        <v>NA</v>
      </c>
      <c r="AB124" s="3" t="str">
        <f t="shared" si="27"/>
        <v>NA</v>
      </c>
      <c r="AF124" s="3">
        <f t="shared" si="26"/>
        <v>-1.0741522602424942</v>
      </c>
      <c r="AG124" s="3">
        <f t="shared" si="26"/>
        <v>-1.936262766752987</v>
      </c>
      <c r="AH124" s="3">
        <f t="shared" si="26"/>
        <v>-0.3863763233203143</v>
      </c>
      <c r="AI124" s="3">
        <f t="shared" si="24"/>
        <v>-1.7718174746051107</v>
      </c>
      <c r="AJ124" s="3">
        <f t="shared" si="24"/>
        <v>-1.227206816050004</v>
      </c>
      <c r="AK124" s="3">
        <f t="shared" si="24"/>
        <v>-2.6827561894241723</v>
      </c>
      <c r="AL124" s="3">
        <f t="shared" si="24"/>
        <v>-6.2307885768595019</v>
      </c>
      <c r="AM124" s="3">
        <f t="shared" si="24"/>
        <v>-8.2047237296454547</v>
      </c>
      <c r="AN124" s="3">
        <f t="shared" si="24"/>
        <v>-9.4706934529941016</v>
      </c>
      <c r="AO124" s="3">
        <f t="shared" si="28"/>
        <v>-4.9925837215390141</v>
      </c>
      <c r="AP124" s="3">
        <f t="shared" si="28"/>
        <v>-3.5531605878027483</v>
      </c>
      <c r="AQ124" s="3">
        <f t="shared" si="28"/>
        <v>-9.1691734217019008</v>
      </c>
      <c r="AT124" s="6" t="b">
        <f t="shared" si="30"/>
        <v>1</v>
      </c>
      <c r="AU124" s="6" t="b">
        <f t="shared" si="30"/>
        <v>1</v>
      </c>
      <c r="AV124" s="6" t="b">
        <f t="shared" si="30"/>
        <v>1</v>
      </c>
      <c r="AW124" s="6" t="b">
        <f t="shared" si="29"/>
        <v>1</v>
      </c>
      <c r="AX124" s="6" t="b">
        <f t="shared" si="29"/>
        <v>1</v>
      </c>
      <c r="AY124" s="6" t="b">
        <f t="shared" si="29"/>
        <v>0</v>
      </c>
      <c r="AZ124" s="6" t="b">
        <f t="shared" si="29"/>
        <v>0</v>
      </c>
      <c r="BA124" s="6" t="b">
        <f t="shared" si="29"/>
        <v>0</v>
      </c>
      <c r="BB124" s="6" t="b">
        <f t="shared" si="29"/>
        <v>0</v>
      </c>
      <c r="BC124" s="6" t="b">
        <f t="shared" si="31"/>
        <v>0</v>
      </c>
      <c r="BD124" s="6" t="b">
        <f t="shared" si="31"/>
        <v>0</v>
      </c>
      <c r="BE124" s="6" t="b">
        <f t="shared" si="31"/>
        <v>0</v>
      </c>
    </row>
    <row r="125" spans="1:57" x14ac:dyDescent="0.25">
      <c r="A125">
        <v>116</v>
      </c>
      <c r="B125" s="6">
        <v>3.9687216666666663</v>
      </c>
      <c r="C125" s="6">
        <v>9.753070000000001</v>
      </c>
      <c r="D125" s="6">
        <v>12.1717</v>
      </c>
      <c r="E125" s="6">
        <v>11.582049999999999</v>
      </c>
      <c r="F125" s="6">
        <v>7.8591766666666674</v>
      </c>
      <c r="P125">
        <f t="shared" si="21"/>
        <v>116</v>
      </c>
      <c r="Q125" s="3">
        <f t="shared" si="25"/>
        <v>0.18372977914969182</v>
      </c>
      <c r="R125" s="3">
        <f t="shared" si="25"/>
        <v>0.18720362172592594</v>
      </c>
      <c r="S125" s="3">
        <f t="shared" si="25"/>
        <v>-0.38788301720420509</v>
      </c>
      <c r="T125" s="3">
        <f t="shared" si="23"/>
        <v>0.39530196710286003</v>
      </c>
      <c r="U125" s="3">
        <f t="shared" si="23"/>
        <v>1.0728840055662052</v>
      </c>
      <c r="V125" s="3" t="str">
        <f t="shared" si="23"/>
        <v>NA</v>
      </c>
      <c r="W125" s="3" t="str">
        <f t="shared" si="23"/>
        <v>NA</v>
      </c>
      <c r="X125" s="3" t="str">
        <f t="shared" si="23"/>
        <v>NA</v>
      </c>
      <c r="Y125" s="3" t="str">
        <f t="shared" si="23"/>
        <v>NA</v>
      </c>
      <c r="Z125" s="3" t="str">
        <f t="shared" si="27"/>
        <v>NA</v>
      </c>
      <c r="AA125" s="3" t="str">
        <f t="shared" si="27"/>
        <v>NA</v>
      </c>
      <c r="AB125" s="3" t="str">
        <f t="shared" si="27"/>
        <v>NA</v>
      </c>
      <c r="AF125" s="3">
        <f t="shared" si="26"/>
        <v>0.18372977914969182</v>
      </c>
      <c r="AG125" s="3">
        <f t="shared" si="26"/>
        <v>0.18720362172592594</v>
      </c>
      <c r="AH125" s="3">
        <f t="shared" si="26"/>
        <v>-0.38788301720420509</v>
      </c>
      <c r="AI125" s="3">
        <f t="shared" si="24"/>
        <v>0.39530196710286003</v>
      </c>
      <c r="AJ125" s="3">
        <f t="shared" si="24"/>
        <v>1.0728840055662052</v>
      </c>
      <c r="AK125" s="3">
        <f t="shared" si="24"/>
        <v>-2.6827561894241723</v>
      </c>
      <c r="AL125" s="3">
        <f t="shared" si="24"/>
        <v>-6.2307885768595019</v>
      </c>
      <c r="AM125" s="3">
        <f t="shared" si="24"/>
        <v>-8.2047237296454547</v>
      </c>
      <c r="AN125" s="3">
        <f t="shared" si="24"/>
        <v>-9.4706934529941016</v>
      </c>
      <c r="AO125" s="3">
        <f t="shared" si="28"/>
        <v>-4.9925837215390141</v>
      </c>
      <c r="AP125" s="3">
        <f t="shared" si="28"/>
        <v>-3.5531605878027483</v>
      </c>
      <c r="AQ125" s="3">
        <f t="shared" si="28"/>
        <v>-9.1691734217019008</v>
      </c>
      <c r="AT125" s="6" t="b">
        <f t="shared" si="30"/>
        <v>1</v>
      </c>
      <c r="AU125" s="6" t="b">
        <f t="shared" si="30"/>
        <v>1</v>
      </c>
      <c r="AV125" s="6" t="b">
        <f t="shared" si="30"/>
        <v>1</v>
      </c>
      <c r="AW125" s="6" t="b">
        <f t="shared" si="29"/>
        <v>1</v>
      </c>
      <c r="AX125" s="6" t="b">
        <f t="shared" si="29"/>
        <v>1</v>
      </c>
      <c r="AY125" s="6" t="b">
        <f t="shared" si="29"/>
        <v>0</v>
      </c>
      <c r="AZ125" s="6" t="b">
        <f t="shared" si="29"/>
        <v>0</v>
      </c>
      <c r="BA125" s="6" t="b">
        <f t="shared" si="29"/>
        <v>0</v>
      </c>
      <c r="BB125" s="6" t="b">
        <f t="shared" si="29"/>
        <v>0</v>
      </c>
      <c r="BC125" s="6" t="b">
        <f t="shared" si="31"/>
        <v>0</v>
      </c>
      <c r="BD125" s="6" t="b">
        <f t="shared" si="31"/>
        <v>0</v>
      </c>
      <c r="BE125" s="6" t="b">
        <f t="shared" si="31"/>
        <v>0</v>
      </c>
    </row>
    <row r="126" spans="1:57" x14ac:dyDescent="0.25">
      <c r="A126">
        <v>117</v>
      </c>
      <c r="P126">
        <f t="shared" si="21"/>
        <v>117</v>
      </c>
      <c r="Q126" s="3" t="str">
        <f t="shared" si="25"/>
        <v>NA</v>
      </c>
      <c r="R126" s="3" t="str">
        <f t="shared" si="25"/>
        <v>NA</v>
      </c>
      <c r="S126" s="3" t="str">
        <f t="shared" si="25"/>
        <v>NA</v>
      </c>
      <c r="T126" s="3" t="str">
        <f t="shared" si="23"/>
        <v>NA</v>
      </c>
      <c r="U126" s="3" t="str">
        <f t="shared" si="23"/>
        <v>NA</v>
      </c>
      <c r="V126" s="3" t="str">
        <f t="shared" si="23"/>
        <v>NA</v>
      </c>
      <c r="W126" s="3" t="str">
        <f t="shared" si="23"/>
        <v>NA</v>
      </c>
      <c r="X126" s="3" t="str">
        <f t="shared" si="23"/>
        <v>NA</v>
      </c>
      <c r="Y126" s="3" t="str">
        <f t="shared" si="23"/>
        <v>NA</v>
      </c>
      <c r="Z126" s="3" t="str">
        <f t="shared" si="27"/>
        <v>NA</v>
      </c>
      <c r="AA126" s="3" t="str">
        <f t="shared" si="27"/>
        <v>NA</v>
      </c>
      <c r="AB126" s="3" t="str">
        <f t="shared" si="27"/>
        <v>NA</v>
      </c>
      <c r="AF126" s="3">
        <f t="shared" si="26"/>
        <v>-2.2990296546143068</v>
      </c>
      <c r="AG126" s="3">
        <f t="shared" si="26"/>
        <v>-5.7375681820592792</v>
      </c>
      <c r="AH126" s="3">
        <f t="shared" si="26"/>
        <v>-7.8226232658011599</v>
      </c>
      <c r="AI126" s="3">
        <f t="shared" si="24"/>
        <v>-8.7740912610390591</v>
      </c>
      <c r="AJ126" s="3">
        <f t="shared" si="24"/>
        <v>-4.9068086266594451</v>
      </c>
      <c r="AK126" s="3">
        <f t="shared" si="24"/>
        <v>-2.6827561894241723</v>
      </c>
      <c r="AL126" s="3">
        <f t="shared" si="24"/>
        <v>-6.2307885768595019</v>
      </c>
      <c r="AM126" s="3">
        <f t="shared" si="24"/>
        <v>-8.2047237296454547</v>
      </c>
      <c r="AN126" s="3">
        <f t="shared" si="24"/>
        <v>-9.4706934529941016</v>
      </c>
      <c r="AO126" s="3">
        <f t="shared" si="28"/>
        <v>-4.9925837215390141</v>
      </c>
      <c r="AP126" s="3">
        <f t="shared" si="28"/>
        <v>-3.5531605878027483</v>
      </c>
      <c r="AQ126" s="3">
        <f t="shared" si="28"/>
        <v>-9.1691734217019008</v>
      </c>
      <c r="AT126" s="6" t="b">
        <f t="shared" si="30"/>
        <v>0</v>
      </c>
      <c r="AU126" s="6" t="b">
        <f t="shared" si="30"/>
        <v>0</v>
      </c>
      <c r="AV126" s="6" t="b">
        <f t="shared" si="30"/>
        <v>0</v>
      </c>
      <c r="AW126" s="6" t="b">
        <f t="shared" si="29"/>
        <v>0</v>
      </c>
      <c r="AX126" s="6" t="b">
        <f t="shared" si="29"/>
        <v>0</v>
      </c>
      <c r="AY126" s="6" t="b">
        <f t="shared" si="29"/>
        <v>0</v>
      </c>
      <c r="AZ126" s="6" t="b">
        <f t="shared" si="29"/>
        <v>0</v>
      </c>
      <c r="BA126" s="6" t="b">
        <f t="shared" si="29"/>
        <v>0</v>
      </c>
      <c r="BB126" s="6" t="b">
        <f t="shared" si="29"/>
        <v>0</v>
      </c>
      <c r="BC126" s="6" t="b">
        <f t="shared" si="31"/>
        <v>0</v>
      </c>
      <c r="BD126" s="6" t="b">
        <f t="shared" si="31"/>
        <v>0</v>
      </c>
      <c r="BE126" s="6" t="b">
        <f t="shared" si="31"/>
        <v>0</v>
      </c>
    </row>
    <row r="127" spans="1:57" x14ac:dyDescent="0.25">
      <c r="A127">
        <v>118</v>
      </c>
      <c r="P127">
        <f t="shared" si="21"/>
        <v>118</v>
      </c>
      <c r="Q127" s="3" t="str">
        <f t="shared" si="25"/>
        <v>NA</v>
      </c>
      <c r="R127" s="3" t="str">
        <f t="shared" si="25"/>
        <v>NA</v>
      </c>
      <c r="S127" s="3" t="str">
        <f t="shared" si="25"/>
        <v>NA</v>
      </c>
      <c r="T127" s="3" t="str">
        <f t="shared" si="23"/>
        <v>NA</v>
      </c>
      <c r="U127" s="3" t="str">
        <f t="shared" si="23"/>
        <v>NA</v>
      </c>
      <c r="V127" s="3" t="str">
        <f t="shared" si="23"/>
        <v>NA</v>
      </c>
      <c r="W127" s="3" t="str">
        <f t="shared" si="23"/>
        <v>NA</v>
      </c>
      <c r="X127" s="3" t="str">
        <f t="shared" si="23"/>
        <v>NA</v>
      </c>
      <c r="Y127" s="3" t="str">
        <f t="shared" si="23"/>
        <v>NA</v>
      </c>
      <c r="Z127" s="3" t="str">
        <f t="shared" si="27"/>
        <v>NA</v>
      </c>
      <c r="AA127" s="3" t="str">
        <f t="shared" si="27"/>
        <v>NA</v>
      </c>
      <c r="AB127" s="3" t="str">
        <f t="shared" si="27"/>
        <v>NA</v>
      </c>
      <c r="AF127" s="3">
        <f t="shared" si="26"/>
        <v>-2.2990296546143068</v>
      </c>
      <c r="AG127" s="3">
        <f t="shared" si="26"/>
        <v>-5.7375681820592792</v>
      </c>
      <c r="AH127" s="3">
        <f t="shared" si="26"/>
        <v>-7.8226232658011599</v>
      </c>
      <c r="AI127" s="3">
        <f t="shared" si="24"/>
        <v>-8.7740912610390591</v>
      </c>
      <c r="AJ127" s="3">
        <f t="shared" si="24"/>
        <v>-4.9068086266594451</v>
      </c>
      <c r="AK127" s="3">
        <f t="shared" si="24"/>
        <v>-2.6827561894241723</v>
      </c>
      <c r="AL127" s="3">
        <f t="shared" si="24"/>
        <v>-6.2307885768595019</v>
      </c>
      <c r="AM127" s="3">
        <f t="shared" si="24"/>
        <v>-8.2047237296454547</v>
      </c>
      <c r="AN127" s="3">
        <f t="shared" si="24"/>
        <v>-9.4706934529941016</v>
      </c>
      <c r="AO127" s="3">
        <f t="shared" si="28"/>
        <v>-4.9925837215390141</v>
      </c>
      <c r="AP127" s="3">
        <f t="shared" si="28"/>
        <v>-3.5531605878027483</v>
      </c>
      <c r="AQ127" s="3">
        <f t="shared" si="28"/>
        <v>-9.1691734217019008</v>
      </c>
    </row>
    <row r="128" spans="1:57" x14ac:dyDescent="0.25">
      <c r="A128">
        <v>119</v>
      </c>
      <c r="P128">
        <f t="shared" si="21"/>
        <v>119</v>
      </c>
      <c r="Q128" s="3" t="str">
        <f t="shared" si="25"/>
        <v>NA</v>
      </c>
      <c r="R128" s="3" t="str">
        <f t="shared" si="25"/>
        <v>NA</v>
      </c>
      <c r="S128" s="3" t="str">
        <f t="shared" si="25"/>
        <v>NA</v>
      </c>
      <c r="T128" s="3" t="str">
        <f t="shared" si="23"/>
        <v>NA</v>
      </c>
      <c r="U128" s="3" t="str">
        <f t="shared" si="23"/>
        <v>NA</v>
      </c>
      <c r="V128" s="3" t="str">
        <f t="shared" si="23"/>
        <v>NA</v>
      </c>
      <c r="W128" s="3" t="str">
        <f t="shared" si="23"/>
        <v>NA</v>
      </c>
      <c r="X128" s="3" t="str">
        <f t="shared" si="23"/>
        <v>NA</v>
      </c>
      <c r="Y128" s="3" t="str">
        <f t="shared" si="23"/>
        <v>NA</v>
      </c>
      <c r="Z128" s="3" t="str">
        <f t="shared" si="27"/>
        <v>NA</v>
      </c>
      <c r="AA128" s="3" t="str">
        <f t="shared" si="27"/>
        <v>NA</v>
      </c>
      <c r="AB128" s="3" t="str">
        <f t="shared" si="27"/>
        <v>NA</v>
      </c>
      <c r="AF128" s="3">
        <f t="shared" si="26"/>
        <v>-2.2990296546143068</v>
      </c>
      <c r="AG128" s="3">
        <f t="shared" si="26"/>
        <v>-5.7375681820592792</v>
      </c>
      <c r="AH128" s="3">
        <f t="shared" si="26"/>
        <v>-7.8226232658011599</v>
      </c>
      <c r="AI128" s="3">
        <f t="shared" si="24"/>
        <v>-8.7740912610390591</v>
      </c>
      <c r="AJ128" s="3">
        <f t="shared" si="24"/>
        <v>-4.9068086266594451</v>
      </c>
      <c r="AK128" s="3">
        <f t="shared" si="24"/>
        <v>-2.6827561894241723</v>
      </c>
      <c r="AL128" s="3">
        <f t="shared" si="24"/>
        <v>-6.2307885768595019</v>
      </c>
      <c r="AM128" s="3">
        <f t="shared" si="24"/>
        <v>-8.2047237296454547</v>
      </c>
      <c r="AN128" s="3">
        <f t="shared" si="24"/>
        <v>-9.4706934529941016</v>
      </c>
      <c r="AO128" s="3">
        <f t="shared" si="28"/>
        <v>-4.9925837215390141</v>
      </c>
      <c r="AP128" s="3">
        <f t="shared" si="28"/>
        <v>-3.5531605878027483</v>
      </c>
      <c r="AQ128" s="3">
        <f t="shared" si="28"/>
        <v>-9.1691734217019008</v>
      </c>
    </row>
    <row r="129" spans="1:43" x14ac:dyDescent="0.25">
      <c r="A129">
        <v>120</v>
      </c>
      <c r="P129">
        <f t="shared" si="21"/>
        <v>120</v>
      </c>
      <c r="Q129" s="3" t="str">
        <f t="shared" si="25"/>
        <v>NA</v>
      </c>
      <c r="R129" s="3" t="str">
        <f t="shared" si="25"/>
        <v>NA</v>
      </c>
      <c r="S129" s="3" t="str">
        <f t="shared" si="25"/>
        <v>NA</v>
      </c>
      <c r="T129" s="3" t="str">
        <f t="shared" si="23"/>
        <v>NA</v>
      </c>
      <c r="U129" s="3" t="str">
        <f t="shared" si="23"/>
        <v>NA</v>
      </c>
      <c r="V129" s="3" t="str">
        <f t="shared" si="23"/>
        <v>NA</v>
      </c>
      <c r="W129" s="3" t="str">
        <f t="shared" si="23"/>
        <v>NA</v>
      </c>
      <c r="X129" s="3" t="str">
        <f t="shared" si="23"/>
        <v>NA</v>
      </c>
      <c r="Y129" s="3" t="str">
        <f t="shared" si="23"/>
        <v>NA</v>
      </c>
      <c r="Z129" s="3" t="str">
        <f t="shared" si="27"/>
        <v>NA</v>
      </c>
      <c r="AA129" s="3" t="str">
        <f t="shared" si="27"/>
        <v>NA</v>
      </c>
      <c r="AB129" s="3" t="str">
        <f t="shared" si="27"/>
        <v>NA</v>
      </c>
      <c r="AF129" s="3">
        <f t="shared" si="26"/>
        <v>-2.2990296546143068</v>
      </c>
      <c r="AG129" s="3">
        <f t="shared" si="26"/>
        <v>-5.7375681820592792</v>
      </c>
      <c r="AH129" s="3">
        <f t="shared" si="26"/>
        <v>-7.8226232658011599</v>
      </c>
      <c r="AI129" s="3">
        <f t="shared" si="24"/>
        <v>-8.7740912610390591</v>
      </c>
      <c r="AJ129" s="3">
        <f t="shared" si="24"/>
        <v>-4.9068086266594451</v>
      </c>
      <c r="AK129" s="3">
        <f t="shared" si="24"/>
        <v>-2.6827561894241723</v>
      </c>
      <c r="AL129" s="3">
        <f t="shared" si="24"/>
        <v>-6.2307885768595019</v>
      </c>
      <c r="AM129" s="3">
        <f t="shared" si="24"/>
        <v>-8.2047237296454547</v>
      </c>
      <c r="AN129" s="3">
        <f t="shared" si="24"/>
        <v>-9.4706934529941016</v>
      </c>
      <c r="AO129" s="3">
        <f t="shared" si="28"/>
        <v>-4.9925837215390141</v>
      </c>
      <c r="AP129" s="3">
        <f t="shared" si="28"/>
        <v>-3.5531605878027483</v>
      </c>
      <c r="AQ129" s="3">
        <f t="shared" si="28"/>
        <v>-9.1691734217019008</v>
      </c>
    </row>
    <row r="130" spans="1:43" x14ac:dyDescent="0.25">
      <c r="A130">
        <v>121</v>
      </c>
      <c r="P130">
        <f t="shared" si="21"/>
        <v>121</v>
      </c>
      <c r="Q130" s="3" t="str">
        <f t="shared" si="25"/>
        <v>NA</v>
      </c>
      <c r="R130" s="3" t="str">
        <f t="shared" si="25"/>
        <v>NA</v>
      </c>
      <c r="S130" s="3" t="str">
        <f t="shared" si="25"/>
        <v>NA</v>
      </c>
      <c r="T130" s="3" t="str">
        <f t="shared" si="23"/>
        <v>NA</v>
      </c>
      <c r="U130" s="3" t="str">
        <f t="shared" si="23"/>
        <v>NA</v>
      </c>
      <c r="V130" s="3" t="str">
        <f t="shared" si="23"/>
        <v>NA</v>
      </c>
      <c r="W130" s="3" t="str">
        <f t="shared" si="23"/>
        <v>NA</v>
      </c>
      <c r="X130" s="3" t="str">
        <f t="shared" si="23"/>
        <v>NA</v>
      </c>
      <c r="Y130" s="3" t="str">
        <f t="shared" si="23"/>
        <v>NA</v>
      </c>
      <c r="Z130" s="3" t="str">
        <f t="shared" si="27"/>
        <v>NA</v>
      </c>
      <c r="AA130" s="3" t="str">
        <f t="shared" si="27"/>
        <v>NA</v>
      </c>
      <c r="AB130" s="3" t="str">
        <f t="shared" si="27"/>
        <v>NA</v>
      </c>
      <c r="AF130" s="3">
        <f t="shared" si="26"/>
        <v>-2.2990296546143068</v>
      </c>
      <c r="AG130" s="3">
        <f t="shared" si="26"/>
        <v>-5.7375681820592792</v>
      </c>
      <c r="AH130" s="3">
        <f t="shared" si="26"/>
        <v>-7.8226232658011599</v>
      </c>
      <c r="AI130" s="3">
        <f t="shared" si="24"/>
        <v>-8.7740912610390591</v>
      </c>
      <c r="AJ130" s="3">
        <f t="shared" si="24"/>
        <v>-4.9068086266594451</v>
      </c>
      <c r="AK130" s="3">
        <f t="shared" si="24"/>
        <v>-2.6827561894241723</v>
      </c>
      <c r="AL130" s="3">
        <f t="shared" si="24"/>
        <v>-6.2307885768595019</v>
      </c>
      <c r="AM130" s="3">
        <f t="shared" si="24"/>
        <v>-8.2047237296454547</v>
      </c>
      <c r="AN130" s="3">
        <f t="shared" si="24"/>
        <v>-9.4706934529941016</v>
      </c>
      <c r="AO130" s="3">
        <f t="shared" si="28"/>
        <v>-4.9925837215390141</v>
      </c>
      <c r="AP130" s="3">
        <f t="shared" si="28"/>
        <v>-3.5531605878027483</v>
      </c>
      <c r="AQ130" s="3">
        <f t="shared" si="28"/>
        <v>-9.1691734217019008</v>
      </c>
    </row>
    <row r="131" spans="1:43" x14ac:dyDescent="0.25">
      <c r="A131">
        <v>122</v>
      </c>
      <c r="P131">
        <f t="shared" si="21"/>
        <v>122</v>
      </c>
      <c r="Q131" s="3" t="str">
        <f t="shared" si="25"/>
        <v>NA</v>
      </c>
      <c r="R131" s="3" t="str">
        <f t="shared" si="25"/>
        <v>NA</v>
      </c>
      <c r="S131" s="3" t="str">
        <f t="shared" si="25"/>
        <v>NA</v>
      </c>
      <c r="T131" s="3" t="str">
        <f t="shared" si="23"/>
        <v>NA</v>
      </c>
      <c r="U131" s="3" t="str">
        <f t="shared" si="23"/>
        <v>NA</v>
      </c>
      <c r="V131" s="3" t="str">
        <f t="shared" si="23"/>
        <v>NA</v>
      </c>
      <c r="W131" s="3" t="str">
        <f t="shared" si="23"/>
        <v>NA</v>
      </c>
      <c r="X131" s="3" t="str">
        <f t="shared" si="23"/>
        <v>NA</v>
      </c>
      <c r="Y131" s="3" t="str">
        <f t="shared" si="23"/>
        <v>NA</v>
      </c>
      <c r="Z131" s="3" t="str">
        <f t="shared" si="27"/>
        <v>NA</v>
      </c>
      <c r="AA131" s="3" t="str">
        <f t="shared" si="27"/>
        <v>NA</v>
      </c>
      <c r="AB131" s="3" t="str">
        <f t="shared" si="27"/>
        <v>NA</v>
      </c>
      <c r="AF131" s="3">
        <f t="shared" si="26"/>
        <v>-2.2990296546143068</v>
      </c>
      <c r="AG131" s="3">
        <f t="shared" si="26"/>
        <v>-5.7375681820592792</v>
      </c>
      <c r="AH131" s="3">
        <f t="shared" si="26"/>
        <v>-7.8226232658011599</v>
      </c>
      <c r="AI131" s="3">
        <f t="shared" si="24"/>
        <v>-8.7740912610390591</v>
      </c>
      <c r="AJ131" s="3">
        <f t="shared" si="24"/>
        <v>-4.9068086266594451</v>
      </c>
      <c r="AK131" s="3">
        <f t="shared" si="24"/>
        <v>-2.6827561894241723</v>
      </c>
      <c r="AL131" s="3">
        <f t="shared" si="24"/>
        <v>-6.2307885768595019</v>
      </c>
      <c r="AM131" s="3">
        <f t="shared" si="24"/>
        <v>-8.2047237296454547</v>
      </c>
      <c r="AN131" s="3">
        <f t="shared" si="24"/>
        <v>-9.4706934529941016</v>
      </c>
      <c r="AO131" s="3">
        <f t="shared" si="28"/>
        <v>-4.9925837215390141</v>
      </c>
      <c r="AP131" s="3">
        <f t="shared" si="28"/>
        <v>-3.5531605878027483</v>
      </c>
      <c r="AQ131" s="3">
        <f t="shared" si="28"/>
        <v>-9.1691734217019008</v>
      </c>
    </row>
    <row r="132" spans="1:43" x14ac:dyDescent="0.25">
      <c r="A132">
        <v>123</v>
      </c>
      <c r="P132">
        <f t="shared" si="21"/>
        <v>123</v>
      </c>
      <c r="Q132" s="3" t="str">
        <f t="shared" si="25"/>
        <v>NA</v>
      </c>
      <c r="R132" s="3" t="str">
        <f t="shared" si="25"/>
        <v>NA</v>
      </c>
      <c r="S132" s="3" t="str">
        <f t="shared" si="25"/>
        <v>NA</v>
      </c>
      <c r="T132" s="3" t="str">
        <f t="shared" si="23"/>
        <v>NA</v>
      </c>
      <c r="U132" s="3" t="str">
        <f t="shared" si="23"/>
        <v>NA</v>
      </c>
      <c r="V132" s="3" t="str">
        <f t="shared" si="23"/>
        <v>NA</v>
      </c>
      <c r="W132" s="3" t="str">
        <f t="shared" si="23"/>
        <v>NA</v>
      </c>
      <c r="X132" s="3" t="str">
        <f t="shared" si="23"/>
        <v>NA</v>
      </c>
      <c r="Y132" s="3" t="str">
        <f t="shared" si="23"/>
        <v>NA</v>
      </c>
      <c r="Z132" s="3" t="str">
        <f t="shared" si="27"/>
        <v>NA</v>
      </c>
      <c r="AA132" s="3" t="str">
        <f t="shared" si="27"/>
        <v>NA</v>
      </c>
      <c r="AB132" s="3" t="str">
        <f t="shared" si="27"/>
        <v>NA</v>
      </c>
      <c r="AF132" s="3">
        <f t="shared" si="26"/>
        <v>-2.2990296546143068</v>
      </c>
      <c r="AG132" s="3">
        <f t="shared" si="26"/>
        <v>-5.7375681820592792</v>
      </c>
      <c r="AH132" s="3">
        <f t="shared" si="26"/>
        <v>-7.8226232658011599</v>
      </c>
      <c r="AI132" s="3">
        <f t="shared" si="24"/>
        <v>-8.7740912610390591</v>
      </c>
      <c r="AJ132" s="3">
        <f t="shared" si="24"/>
        <v>-4.9068086266594451</v>
      </c>
      <c r="AK132" s="3">
        <f t="shared" si="24"/>
        <v>-2.6827561894241723</v>
      </c>
      <c r="AL132" s="3">
        <f t="shared" si="24"/>
        <v>-6.2307885768595019</v>
      </c>
      <c r="AM132" s="3">
        <f t="shared" si="24"/>
        <v>-8.2047237296454547</v>
      </c>
      <c r="AN132" s="3">
        <f t="shared" si="24"/>
        <v>-9.4706934529941016</v>
      </c>
      <c r="AO132" s="3">
        <f t="shared" si="28"/>
        <v>-4.9925837215390141</v>
      </c>
      <c r="AP132" s="3">
        <f t="shared" si="28"/>
        <v>-3.5531605878027483</v>
      </c>
      <c r="AQ132" s="3">
        <f t="shared" si="28"/>
        <v>-9.1691734217019008</v>
      </c>
    </row>
    <row r="133" spans="1:43" x14ac:dyDescent="0.25">
      <c r="A133">
        <v>124</v>
      </c>
      <c r="P133">
        <f t="shared" si="21"/>
        <v>124</v>
      </c>
      <c r="Q133" s="3" t="str">
        <f t="shared" si="25"/>
        <v>NA</v>
      </c>
      <c r="R133" s="3" t="str">
        <f t="shared" si="25"/>
        <v>NA</v>
      </c>
      <c r="S133" s="3" t="str">
        <f t="shared" si="25"/>
        <v>NA</v>
      </c>
      <c r="T133" s="3" t="str">
        <f t="shared" si="23"/>
        <v>NA</v>
      </c>
      <c r="U133" s="3" t="str">
        <f t="shared" si="23"/>
        <v>NA</v>
      </c>
      <c r="V133" s="3" t="str">
        <f t="shared" si="23"/>
        <v>NA</v>
      </c>
      <c r="W133" s="3" t="str">
        <f t="shared" si="23"/>
        <v>NA</v>
      </c>
      <c r="X133" s="3" t="str">
        <f t="shared" si="23"/>
        <v>NA</v>
      </c>
      <c r="Y133" s="3" t="str">
        <f t="shared" si="23"/>
        <v>NA</v>
      </c>
      <c r="Z133" s="3" t="str">
        <f t="shared" si="27"/>
        <v>NA</v>
      </c>
      <c r="AA133" s="3" t="str">
        <f t="shared" si="27"/>
        <v>NA</v>
      </c>
      <c r="AB133" s="3" t="str">
        <f t="shared" si="27"/>
        <v>NA</v>
      </c>
      <c r="AF133" s="3">
        <f t="shared" si="26"/>
        <v>-2.2990296546143068</v>
      </c>
      <c r="AG133" s="3">
        <f t="shared" si="26"/>
        <v>-5.7375681820592792</v>
      </c>
      <c r="AH133" s="3">
        <f t="shared" si="26"/>
        <v>-7.8226232658011599</v>
      </c>
      <c r="AI133" s="3">
        <f t="shared" si="24"/>
        <v>-8.7740912610390591</v>
      </c>
      <c r="AJ133" s="3">
        <f t="shared" si="24"/>
        <v>-4.9068086266594451</v>
      </c>
      <c r="AK133" s="3">
        <f t="shared" si="24"/>
        <v>-2.6827561894241723</v>
      </c>
      <c r="AL133" s="3">
        <f t="shared" si="24"/>
        <v>-6.2307885768595019</v>
      </c>
      <c r="AM133" s="3">
        <f t="shared" si="24"/>
        <v>-8.2047237296454547</v>
      </c>
      <c r="AN133" s="3">
        <f t="shared" si="24"/>
        <v>-9.4706934529941016</v>
      </c>
      <c r="AO133" s="3">
        <f t="shared" si="28"/>
        <v>-4.9925837215390141</v>
      </c>
      <c r="AP133" s="3">
        <f t="shared" si="28"/>
        <v>-3.5531605878027483</v>
      </c>
      <c r="AQ133" s="3">
        <f t="shared" si="28"/>
        <v>-9.1691734217019008</v>
      </c>
    </row>
    <row r="134" spans="1:43" x14ac:dyDescent="0.25">
      <c r="A134">
        <v>125</v>
      </c>
      <c r="P134">
        <f t="shared" si="21"/>
        <v>125</v>
      </c>
      <c r="Q134" s="3" t="str">
        <f t="shared" si="25"/>
        <v>NA</v>
      </c>
      <c r="R134" s="3" t="str">
        <f t="shared" si="25"/>
        <v>NA</v>
      </c>
      <c r="S134" s="3" t="str">
        <f t="shared" si="25"/>
        <v>NA</v>
      </c>
      <c r="T134" s="3" t="str">
        <f t="shared" si="23"/>
        <v>NA</v>
      </c>
      <c r="U134" s="3" t="str">
        <f t="shared" si="23"/>
        <v>NA</v>
      </c>
      <c r="V134" s="3" t="str">
        <f t="shared" si="23"/>
        <v>NA</v>
      </c>
      <c r="W134" s="3" t="str">
        <f t="shared" si="23"/>
        <v>NA</v>
      </c>
      <c r="X134" s="3" t="str">
        <f t="shared" si="23"/>
        <v>NA</v>
      </c>
      <c r="Y134" s="3" t="str">
        <f t="shared" si="23"/>
        <v>NA</v>
      </c>
      <c r="Z134" s="3" t="str">
        <f t="shared" si="27"/>
        <v>NA</v>
      </c>
      <c r="AA134" s="3" t="str">
        <f t="shared" si="27"/>
        <v>NA</v>
      </c>
      <c r="AB134" s="3" t="str">
        <f t="shared" si="27"/>
        <v>NA</v>
      </c>
      <c r="AF134" s="3">
        <f t="shared" si="26"/>
        <v>-2.2990296546143068</v>
      </c>
      <c r="AG134" s="3">
        <f t="shared" si="26"/>
        <v>-5.7375681820592792</v>
      </c>
      <c r="AH134" s="3">
        <f t="shared" si="26"/>
        <v>-7.8226232658011599</v>
      </c>
      <c r="AI134" s="3">
        <f t="shared" si="24"/>
        <v>-8.7740912610390591</v>
      </c>
      <c r="AJ134" s="3">
        <f t="shared" si="24"/>
        <v>-4.9068086266594451</v>
      </c>
      <c r="AK134" s="3">
        <f t="shared" si="24"/>
        <v>-2.6827561894241723</v>
      </c>
      <c r="AL134" s="3">
        <f t="shared" si="24"/>
        <v>-6.2307885768595019</v>
      </c>
      <c r="AM134" s="3">
        <f t="shared" si="24"/>
        <v>-8.2047237296454547</v>
      </c>
      <c r="AN134" s="3">
        <f t="shared" si="24"/>
        <v>-9.4706934529941016</v>
      </c>
      <c r="AO134" s="3">
        <f t="shared" si="28"/>
        <v>-4.9925837215390141</v>
      </c>
      <c r="AP134" s="3">
        <f t="shared" si="28"/>
        <v>-3.5531605878027483</v>
      </c>
      <c r="AQ134" s="3">
        <f t="shared" si="28"/>
        <v>-9.1691734217019008</v>
      </c>
    </row>
    <row r="135" spans="1:43" x14ac:dyDescent="0.25">
      <c r="A135">
        <v>126</v>
      </c>
      <c r="P135">
        <f t="shared" si="21"/>
        <v>126</v>
      </c>
      <c r="Q135" s="3" t="str">
        <f t="shared" si="25"/>
        <v>NA</v>
      </c>
      <c r="R135" s="3" t="str">
        <f t="shared" si="25"/>
        <v>NA</v>
      </c>
      <c r="S135" s="3" t="str">
        <f t="shared" si="25"/>
        <v>NA</v>
      </c>
      <c r="T135" s="3" t="str">
        <f t="shared" si="23"/>
        <v>NA</v>
      </c>
      <c r="U135" s="3" t="str">
        <f t="shared" si="23"/>
        <v>NA</v>
      </c>
      <c r="V135" s="3" t="str">
        <f t="shared" si="23"/>
        <v>NA</v>
      </c>
      <c r="W135" s="3" t="str">
        <f t="shared" si="23"/>
        <v>NA</v>
      </c>
      <c r="X135" s="3" t="str">
        <f t="shared" si="23"/>
        <v>NA</v>
      </c>
      <c r="Y135" s="3" t="str">
        <f t="shared" si="23"/>
        <v>NA</v>
      </c>
      <c r="Z135" s="3" t="str">
        <f t="shared" si="27"/>
        <v>NA</v>
      </c>
      <c r="AA135" s="3" t="str">
        <f t="shared" si="27"/>
        <v>NA</v>
      </c>
      <c r="AB135" s="3" t="str">
        <f t="shared" si="27"/>
        <v>NA</v>
      </c>
      <c r="AF135" s="3">
        <f t="shared" si="26"/>
        <v>-2.2990296546143068</v>
      </c>
      <c r="AG135" s="3">
        <f t="shared" si="26"/>
        <v>-5.7375681820592792</v>
      </c>
      <c r="AH135" s="3">
        <f t="shared" si="26"/>
        <v>-7.8226232658011599</v>
      </c>
      <c r="AI135" s="3">
        <f t="shared" si="24"/>
        <v>-8.7740912610390591</v>
      </c>
      <c r="AJ135" s="3">
        <f t="shared" si="24"/>
        <v>-4.9068086266594451</v>
      </c>
      <c r="AK135" s="3">
        <f t="shared" si="24"/>
        <v>-2.6827561894241723</v>
      </c>
      <c r="AL135" s="3">
        <f t="shared" si="24"/>
        <v>-6.2307885768595019</v>
      </c>
      <c r="AM135" s="3">
        <f t="shared" si="24"/>
        <v>-8.2047237296454547</v>
      </c>
      <c r="AN135" s="3">
        <f t="shared" si="24"/>
        <v>-9.4706934529941016</v>
      </c>
      <c r="AO135" s="3">
        <f t="shared" si="28"/>
        <v>-4.9925837215390141</v>
      </c>
      <c r="AP135" s="3">
        <f t="shared" si="28"/>
        <v>-3.5531605878027483</v>
      </c>
      <c r="AQ135" s="3">
        <f t="shared" si="28"/>
        <v>-9.1691734217019008</v>
      </c>
    </row>
    <row r="136" spans="1:43" x14ac:dyDescent="0.25">
      <c r="A136">
        <v>127</v>
      </c>
      <c r="P136">
        <f t="shared" si="21"/>
        <v>127</v>
      </c>
      <c r="Q136" s="3" t="str">
        <f t="shared" si="25"/>
        <v>NA</v>
      </c>
      <c r="R136" s="3" t="str">
        <f t="shared" si="25"/>
        <v>NA</v>
      </c>
      <c r="S136" s="3" t="str">
        <f t="shared" si="25"/>
        <v>NA</v>
      </c>
      <c r="T136" s="3" t="str">
        <f t="shared" si="23"/>
        <v>NA</v>
      </c>
      <c r="U136" s="3" t="str">
        <f t="shared" si="23"/>
        <v>NA</v>
      </c>
      <c r="V136" s="3" t="str">
        <f t="shared" si="23"/>
        <v>NA</v>
      </c>
      <c r="W136" s="3" t="str">
        <f t="shared" si="23"/>
        <v>NA</v>
      </c>
      <c r="X136" s="3" t="str">
        <f t="shared" si="23"/>
        <v>NA</v>
      </c>
      <c r="Y136" s="3" t="str">
        <f t="shared" si="23"/>
        <v>NA</v>
      </c>
      <c r="Z136" s="3" t="str">
        <f t="shared" si="27"/>
        <v>NA</v>
      </c>
      <c r="AA136" s="3" t="str">
        <f t="shared" si="27"/>
        <v>NA</v>
      </c>
      <c r="AB136" s="3" t="str">
        <f t="shared" si="27"/>
        <v>NA</v>
      </c>
      <c r="AF136" s="3">
        <f t="shared" si="26"/>
        <v>-2.2990296546143068</v>
      </c>
      <c r="AG136" s="3">
        <f t="shared" si="26"/>
        <v>-5.7375681820592792</v>
      </c>
      <c r="AH136" s="3">
        <f t="shared" si="26"/>
        <v>-7.8226232658011599</v>
      </c>
      <c r="AI136" s="3">
        <f t="shared" si="24"/>
        <v>-8.7740912610390591</v>
      </c>
      <c r="AJ136" s="3">
        <f t="shared" si="24"/>
        <v>-4.9068086266594451</v>
      </c>
      <c r="AK136" s="3">
        <f t="shared" si="24"/>
        <v>-2.6827561894241723</v>
      </c>
      <c r="AL136" s="3">
        <f t="shared" si="24"/>
        <v>-6.2307885768595019</v>
      </c>
      <c r="AM136" s="3">
        <f t="shared" si="24"/>
        <v>-8.2047237296454547</v>
      </c>
      <c r="AN136" s="3">
        <f t="shared" si="24"/>
        <v>-9.4706934529941016</v>
      </c>
      <c r="AO136" s="3">
        <f t="shared" si="28"/>
        <v>-4.9925837215390141</v>
      </c>
      <c r="AP136" s="3">
        <f t="shared" si="28"/>
        <v>-3.5531605878027483</v>
      </c>
      <c r="AQ136" s="3">
        <f t="shared" si="28"/>
        <v>-9.1691734217019008</v>
      </c>
    </row>
    <row r="137" spans="1:43" x14ac:dyDescent="0.25">
      <c r="A137">
        <v>128</v>
      </c>
      <c r="P137">
        <f t="shared" si="21"/>
        <v>128</v>
      </c>
      <c r="Q137" s="3" t="str">
        <f t="shared" si="25"/>
        <v>NA</v>
      </c>
      <c r="R137" s="3" t="str">
        <f t="shared" si="25"/>
        <v>NA</v>
      </c>
      <c r="S137" s="3" t="str">
        <f t="shared" si="25"/>
        <v>NA</v>
      </c>
      <c r="T137" s="3" t="str">
        <f t="shared" si="23"/>
        <v>NA</v>
      </c>
      <c r="U137" s="3" t="str">
        <f t="shared" si="23"/>
        <v>NA</v>
      </c>
      <c r="V137" s="3" t="str">
        <f t="shared" si="23"/>
        <v>NA</v>
      </c>
      <c r="W137" s="3" t="str">
        <f t="shared" ref="W137:AB200" si="32">IF(AZ137=TRUE,AL137,"NA")</f>
        <v>NA</v>
      </c>
      <c r="X137" s="3" t="str">
        <f t="shared" si="32"/>
        <v>NA</v>
      </c>
      <c r="Y137" s="3" t="str">
        <f t="shared" si="32"/>
        <v>NA</v>
      </c>
      <c r="Z137" s="3" t="str">
        <f t="shared" si="27"/>
        <v>NA</v>
      </c>
      <c r="AA137" s="3" t="str">
        <f t="shared" si="27"/>
        <v>NA</v>
      </c>
      <c r="AB137" s="3" t="str">
        <f t="shared" si="27"/>
        <v>NA</v>
      </c>
      <c r="AF137" s="3">
        <f t="shared" si="26"/>
        <v>-2.2990296546143068</v>
      </c>
      <c r="AG137" s="3">
        <f t="shared" si="26"/>
        <v>-5.7375681820592792</v>
      </c>
      <c r="AH137" s="3">
        <f t="shared" si="26"/>
        <v>-7.8226232658011599</v>
      </c>
      <c r="AI137" s="3">
        <f t="shared" si="24"/>
        <v>-8.7740912610390591</v>
      </c>
      <c r="AJ137" s="3">
        <f t="shared" si="24"/>
        <v>-4.9068086266594451</v>
      </c>
      <c r="AK137" s="3">
        <f t="shared" si="24"/>
        <v>-2.6827561894241723</v>
      </c>
      <c r="AL137" s="3">
        <f t="shared" ref="AL137:AQ200" si="33">(H137-W$2)/W$3</f>
        <v>-6.2307885768595019</v>
      </c>
      <c r="AM137" s="3">
        <f t="shared" si="33"/>
        <v>-8.2047237296454547</v>
      </c>
      <c r="AN137" s="3">
        <f t="shared" si="33"/>
        <v>-9.4706934529941016</v>
      </c>
      <c r="AO137" s="3">
        <f t="shared" si="28"/>
        <v>-4.9925837215390141</v>
      </c>
      <c r="AP137" s="3">
        <f t="shared" si="28"/>
        <v>-3.5531605878027483</v>
      </c>
      <c r="AQ137" s="3">
        <f t="shared" si="28"/>
        <v>-9.1691734217019008</v>
      </c>
    </row>
    <row r="138" spans="1:43" x14ac:dyDescent="0.25">
      <c r="A138">
        <v>129</v>
      </c>
      <c r="P138">
        <f t="shared" si="21"/>
        <v>129</v>
      </c>
      <c r="Q138" s="3" t="str">
        <f t="shared" si="25"/>
        <v>NA</v>
      </c>
      <c r="R138" s="3" t="str">
        <f t="shared" si="25"/>
        <v>NA</v>
      </c>
      <c r="S138" s="3" t="str">
        <f t="shared" si="25"/>
        <v>NA</v>
      </c>
      <c r="T138" s="3" t="str">
        <f t="shared" si="25"/>
        <v>NA</v>
      </c>
      <c r="U138" s="3" t="str">
        <f t="shared" si="25"/>
        <v>NA</v>
      </c>
      <c r="V138" s="3" t="str">
        <f t="shared" si="25"/>
        <v>NA</v>
      </c>
      <c r="W138" s="3" t="str">
        <f t="shared" si="32"/>
        <v>NA</v>
      </c>
      <c r="X138" s="3" t="str">
        <f t="shared" si="32"/>
        <v>NA</v>
      </c>
      <c r="Y138" s="3" t="str">
        <f t="shared" si="32"/>
        <v>NA</v>
      </c>
      <c r="Z138" s="3" t="str">
        <f t="shared" si="27"/>
        <v>NA</v>
      </c>
      <c r="AA138" s="3" t="str">
        <f t="shared" si="27"/>
        <v>NA</v>
      </c>
      <c r="AB138" s="3" t="str">
        <f t="shared" si="27"/>
        <v>NA</v>
      </c>
      <c r="AF138" s="3">
        <f t="shared" si="26"/>
        <v>-2.2990296546143068</v>
      </c>
      <c r="AG138" s="3">
        <f t="shared" si="26"/>
        <v>-5.7375681820592792</v>
      </c>
      <c r="AH138" s="3">
        <f t="shared" si="26"/>
        <v>-7.8226232658011599</v>
      </c>
      <c r="AI138" s="3">
        <f t="shared" si="26"/>
        <v>-8.7740912610390591</v>
      </c>
      <c r="AJ138" s="3">
        <f t="shared" si="26"/>
        <v>-4.9068086266594451</v>
      </c>
      <c r="AK138" s="3">
        <f t="shared" si="26"/>
        <v>-2.6827561894241723</v>
      </c>
      <c r="AL138" s="3">
        <f t="shared" si="33"/>
        <v>-6.2307885768595019</v>
      </c>
      <c r="AM138" s="3">
        <f t="shared" si="33"/>
        <v>-8.2047237296454547</v>
      </c>
      <c r="AN138" s="3">
        <f t="shared" si="33"/>
        <v>-9.4706934529941016</v>
      </c>
      <c r="AO138" s="3">
        <f t="shared" si="28"/>
        <v>-4.9925837215390141</v>
      </c>
      <c r="AP138" s="3">
        <f t="shared" si="28"/>
        <v>-3.5531605878027483</v>
      </c>
      <c r="AQ138" s="3">
        <f t="shared" si="28"/>
        <v>-9.1691734217019008</v>
      </c>
    </row>
    <row r="139" spans="1:43" x14ac:dyDescent="0.25">
      <c r="A139">
        <v>130</v>
      </c>
      <c r="P139">
        <f t="shared" ref="P139:P202" si="34">A139</f>
        <v>130</v>
      </c>
      <c r="Q139" s="3" t="str">
        <f t="shared" si="25"/>
        <v>NA</v>
      </c>
      <c r="R139" s="3" t="str">
        <f t="shared" si="25"/>
        <v>NA</v>
      </c>
      <c r="S139" s="3" t="str">
        <f t="shared" si="25"/>
        <v>NA</v>
      </c>
      <c r="T139" s="3" t="str">
        <f t="shared" si="25"/>
        <v>NA</v>
      </c>
      <c r="U139" s="3" t="str">
        <f t="shared" si="25"/>
        <v>NA</v>
      </c>
      <c r="V139" s="3" t="str">
        <f t="shared" si="25"/>
        <v>NA</v>
      </c>
      <c r="W139" s="3" t="str">
        <f t="shared" si="32"/>
        <v>NA</v>
      </c>
      <c r="X139" s="3" t="str">
        <f t="shared" si="32"/>
        <v>NA</v>
      </c>
      <c r="Y139" s="3" t="str">
        <f t="shared" si="32"/>
        <v>NA</v>
      </c>
      <c r="Z139" s="3" t="str">
        <f t="shared" si="27"/>
        <v>NA</v>
      </c>
      <c r="AA139" s="3" t="str">
        <f t="shared" si="27"/>
        <v>NA</v>
      </c>
      <c r="AB139" s="3" t="str">
        <f t="shared" si="27"/>
        <v>NA</v>
      </c>
      <c r="AF139" s="3">
        <f t="shared" si="26"/>
        <v>-2.2990296546143068</v>
      </c>
      <c r="AG139" s="3">
        <f t="shared" si="26"/>
        <v>-5.7375681820592792</v>
      </c>
      <c r="AH139" s="3">
        <f t="shared" si="26"/>
        <v>-7.8226232658011599</v>
      </c>
      <c r="AI139" s="3">
        <f t="shared" si="26"/>
        <v>-8.7740912610390591</v>
      </c>
      <c r="AJ139" s="3">
        <f t="shared" si="26"/>
        <v>-4.9068086266594451</v>
      </c>
      <c r="AK139" s="3">
        <f t="shared" si="26"/>
        <v>-2.6827561894241723</v>
      </c>
      <c r="AL139" s="3">
        <f t="shared" si="33"/>
        <v>-6.2307885768595019</v>
      </c>
      <c r="AM139" s="3">
        <f t="shared" si="33"/>
        <v>-8.2047237296454547</v>
      </c>
      <c r="AN139" s="3">
        <f t="shared" si="33"/>
        <v>-9.4706934529941016</v>
      </c>
      <c r="AO139" s="3">
        <f t="shared" si="28"/>
        <v>-4.9925837215390141</v>
      </c>
      <c r="AP139" s="3">
        <f t="shared" si="28"/>
        <v>-3.5531605878027483</v>
      </c>
      <c r="AQ139" s="3">
        <f t="shared" si="28"/>
        <v>-9.1691734217019008</v>
      </c>
    </row>
    <row r="140" spans="1:43" x14ac:dyDescent="0.25">
      <c r="A140">
        <v>131</v>
      </c>
      <c r="P140">
        <f t="shared" si="34"/>
        <v>131</v>
      </c>
      <c r="Q140" s="3" t="str">
        <f t="shared" si="25"/>
        <v>NA</v>
      </c>
      <c r="R140" s="3" t="str">
        <f t="shared" si="25"/>
        <v>NA</v>
      </c>
      <c r="S140" s="3" t="str">
        <f t="shared" si="25"/>
        <v>NA</v>
      </c>
      <c r="T140" s="3" t="str">
        <f t="shared" si="25"/>
        <v>NA</v>
      </c>
      <c r="U140" s="3" t="str">
        <f t="shared" si="25"/>
        <v>NA</v>
      </c>
      <c r="V140" s="3" t="str">
        <f t="shared" si="25"/>
        <v>NA</v>
      </c>
      <c r="W140" s="3" t="str">
        <f t="shared" si="32"/>
        <v>NA</v>
      </c>
      <c r="X140" s="3" t="str">
        <f t="shared" si="32"/>
        <v>NA</v>
      </c>
      <c r="Y140" s="3" t="str">
        <f t="shared" si="32"/>
        <v>NA</v>
      </c>
      <c r="Z140" s="3" t="str">
        <f t="shared" si="27"/>
        <v>NA</v>
      </c>
      <c r="AA140" s="3" t="str">
        <f t="shared" si="27"/>
        <v>NA</v>
      </c>
      <c r="AB140" s="3" t="str">
        <f t="shared" si="27"/>
        <v>NA</v>
      </c>
      <c r="AF140" s="3">
        <f t="shared" si="26"/>
        <v>-2.2990296546143068</v>
      </c>
      <c r="AG140" s="3">
        <f t="shared" si="26"/>
        <v>-5.7375681820592792</v>
      </c>
      <c r="AH140" s="3">
        <f t="shared" si="26"/>
        <v>-7.8226232658011599</v>
      </c>
      <c r="AI140" s="3">
        <f t="shared" si="26"/>
        <v>-8.7740912610390591</v>
      </c>
      <c r="AJ140" s="3">
        <f t="shared" si="26"/>
        <v>-4.9068086266594451</v>
      </c>
      <c r="AK140" s="3">
        <f t="shared" si="26"/>
        <v>-2.6827561894241723</v>
      </c>
      <c r="AL140" s="3">
        <f t="shared" si="33"/>
        <v>-6.2307885768595019</v>
      </c>
      <c r="AM140" s="3">
        <f t="shared" si="33"/>
        <v>-8.2047237296454547</v>
      </c>
      <c r="AN140" s="3">
        <f t="shared" si="33"/>
        <v>-9.4706934529941016</v>
      </c>
      <c r="AO140" s="3">
        <f t="shared" si="28"/>
        <v>-4.9925837215390141</v>
      </c>
      <c r="AP140" s="3">
        <f t="shared" si="28"/>
        <v>-3.5531605878027483</v>
      </c>
      <c r="AQ140" s="3">
        <f t="shared" si="28"/>
        <v>-9.1691734217019008</v>
      </c>
    </row>
    <row r="141" spans="1:43" x14ac:dyDescent="0.25">
      <c r="A141">
        <v>132</v>
      </c>
      <c r="P141">
        <f t="shared" si="34"/>
        <v>132</v>
      </c>
      <c r="Q141" s="3" t="str">
        <f t="shared" si="25"/>
        <v>NA</v>
      </c>
      <c r="R141" s="3" t="str">
        <f t="shared" si="25"/>
        <v>NA</v>
      </c>
      <c r="S141" s="3" t="str">
        <f t="shared" si="25"/>
        <v>NA</v>
      </c>
      <c r="T141" s="3" t="str">
        <f t="shared" si="25"/>
        <v>NA</v>
      </c>
      <c r="U141" s="3" t="str">
        <f t="shared" si="25"/>
        <v>NA</v>
      </c>
      <c r="V141" s="3" t="str">
        <f t="shared" si="25"/>
        <v>NA</v>
      </c>
      <c r="W141" s="3" t="str">
        <f t="shared" si="32"/>
        <v>NA</v>
      </c>
      <c r="X141" s="3" t="str">
        <f t="shared" si="32"/>
        <v>NA</v>
      </c>
      <c r="Y141" s="3" t="str">
        <f t="shared" si="32"/>
        <v>NA</v>
      </c>
      <c r="Z141" s="3" t="str">
        <f t="shared" si="27"/>
        <v>NA</v>
      </c>
      <c r="AA141" s="3" t="str">
        <f t="shared" si="27"/>
        <v>NA</v>
      </c>
      <c r="AB141" s="3" t="str">
        <f t="shared" si="27"/>
        <v>NA</v>
      </c>
      <c r="AF141" s="3">
        <f t="shared" si="26"/>
        <v>-2.2990296546143068</v>
      </c>
      <c r="AG141" s="3">
        <f t="shared" si="26"/>
        <v>-5.7375681820592792</v>
      </c>
      <c r="AH141" s="3">
        <f t="shared" si="26"/>
        <v>-7.8226232658011599</v>
      </c>
      <c r="AI141" s="3">
        <f t="shared" si="26"/>
        <v>-8.7740912610390591</v>
      </c>
      <c r="AJ141" s="3">
        <f t="shared" si="26"/>
        <v>-4.9068086266594451</v>
      </c>
      <c r="AK141" s="3">
        <f t="shared" si="26"/>
        <v>-2.6827561894241723</v>
      </c>
      <c r="AL141" s="3">
        <f t="shared" si="33"/>
        <v>-6.2307885768595019</v>
      </c>
      <c r="AM141" s="3">
        <f t="shared" si="33"/>
        <v>-8.2047237296454547</v>
      </c>
      <c r="AN141" s="3">
        <f t="shared" si="33"/>
        <v>-9.4706934529941016</v>
      </c>
      <c r="AO141" s="3">
        <f t="shared" si="28"/>
        <v>-4.9925837215390141</v>
      </c>
      <c r="AP141" s="3">
        <f t="shared" si="28"/>
        <v>-3.5531605878027483</v>
      </c>
      <c r="AQ141" s="3">
        <f t="shared" si="28"/>
        <v>-9.1691734217019008</v>
      </c>
    </row>
    <row r="142" spans="1:43" x14ac:dyDescent="0.25">
      <c r="A142">
        <v>133</v>
      </c>
      <c r="P142">
        <f t="shared" si="34"/>
        <v>133</v>
      </c>
      <c r="Q142" s="3" t="str">
        <f t="shared" si="25"/>
        <v>NA</v>
      </c>
      <c r="R142" s="3" t="str">
        <f t="shared" si="25"/>
        <v>NA</v>
      </c>
      <c r="S142" s="3" t="str">
        <f t="shared" si="25"/>
        <v>NA</v>
      </c>
      <c r="T142" s="3" t="str">
        <f t="shared" si="25"/>
        <v>NA</v>
      </c>
      <c r="U142" s="3" t="str">
        <f t="shared" si="25"/>
        <v>NA</v>
      </c>
      <c r="V142" s="3" t="str">
        <f t="shared" si="25"/>
        <v>NA</v>
      </c>
      <c r="W142" s="3" t="str">
        <f t="shared" si="32"/>
        <v>NA</v>
      </c>
      <c r="X142" s="3" t="str">
        <f t="shared" si="32"/>
        <v>NA</v>
      </c>
      <c r="Y142" s="3" t="str">
        <f t="shared" si="32"/>
        <v>NA</v>
      </c>
      <c r="Z142" s="3" t="str">
        <f t="shared" si="27"/>
        <v>NA</v>
      </c>
      <c r="AA142" s="3" t="str">
        <f t="shared" si="27"/>
        <v>NA</v>
      </c>
      <c r="AB142" s="3" t="str">
        <f t="shared" si="27"/>
        <v>NA</v>
      </c>
      <c r="AF142" s="3">
        <f t="shared" si="26"/>
        <v>-2.2990296546143068</v>
      </c>
      <c r="AG142" s="3">
        <f t="shared" si="26"/>
        <v>-5.7375681820592792</v>
      </c>
      <c r="AH142" s="3">
        <f t="shared" si="26"/>
        <v>-7.8226232658011599</v>
      </c>
      <c r="AI142" s="3">
        <f t="shared" si="26"/>
        <v>-8.7740912610390591</v>
      </c>
      <c r="AJ142" s="3">
        <f t="shared" si="26"/>
        <v>-4.9068086266594451</v>
      </c>
      <c r="AK142" s="3">
        <f t="shared" si="26"/>
        <v>-2.6827561894241723</v>
      </c>
      <c r="AL142" s="3">
        <f t="shared" si="33"/>
        <v>-6.2307885768595019</v>
      </c>
      <c r="AM142" s="3">
        <f t="shared" si="33"/>
        <v>-8.2047237296454547</v>
      </c>
      <c r="AN142" s="3">
        <f t="shared" si="33"/>
        <v>-9.4706934529941016</v>
      </c>
      <c r="AO142" s="3">
        <f t="shared" si="28"/>
        <v>-4.9925837215390141</v>
      </c>
      <c r="AP142" s="3">
        <f t="shared" si="28"/>
        <v>-3.5531605878027483</v>
      </c>
      <c r="AQ142" s="3">
        <f t="shared" si="28"/>
        <v>-9.1691734217019008</v>
      </c>
    </row>
    <row r="143" spans="1:43" x14ac:dyDescent="0.25">
      <c r="A143">
        <v>134</v>
      </c>
      <c r="P143">
        <f t="shared" si="34"/>
        <v>134</v>
      </c>
      <c r="Q143" s="3" t="str">
        <f t="shared" si="25"/>
        <v>NA</v>
      </c>
      <c r="R143" s="3" t="str">
        <f t="shared" si="25"/>
        <v>NA</v>
      </c>
      <c r="S143" s="3" t="str">
        <f t="shared" si="25"/>
        <v>NA</v>
      </c>
      <c r="T143" s="3" t="str">
        <f t="shared" si="25"/>
        <v>NA</v>
      </c>
      <c r="U143" s="3" t="str">
        <f t="shared" si="25"/>
        <v>NA</v>
      </c>
      <c r="V143" s="3" t="str">
        <f t="shared" si="25"/>
        <v>NA</v>
      </c>
      <c r="W143" s="3" t="str">
        <f t="shared" si="32"/>
        <v>NA</v>
      </c>
      <c r="X143" s="3" t="str">
        <f t="shared" si="32"/>
        <v>NA</v>
      </c>
      <c r="Y143" s="3" t="str">
        <f t="shared" si="32"/>
        <v>NA</v>
      </c>
      <c r="Z143" s="3" t="str">
        <f t="shared" si="27"/>
        <v>NA</v>
      </c>
      <c r="AA143" s="3" t="str">
        <f t="shared" si="27"/>
        <v>NA</v>
      </c>
      <c r="AB143" s="3" t="str">
        <f t="shared" si="27"/>
        <v>NA</v>
      </c>
      <c r="AF143" s="3">
        <f t="shared" si="26"/>
        <v>-2.2990296546143068</v>
      </c>
      <c r="AG143" s="3">
        <f t="shared" si="26"/>
        <v>-5.7375681820592792</v>
      </c>
      <c r="AH143" s="3">
        <f t="shared" si="26"/>
        <v>-7.8226232658011599</v>
      </c>
      <c r="AI143" s="3">
        <f t="shared" si="26"/>
        <v>-8.7740912610390591</v>
      </c>
      <c r="AJ143" s="3">
        <f t="shared" si="26"/>
        <v>-4.9068086266594451</v>
      </c>
      <c r="AK143" s="3">
        <f t="shared" si="26"/>
        <v>-2.6827561894241723</v>
      </c>
      <c r="AL143" s="3">
        <f t="shared" si="33"/>
        <v>-6.2307885768595019</v>
      </c>
      <c r="AM143" s="3">
        <f t="shared" si="33"/>
        <v>-8.2047237296454547</v>
      </c>
      <c r="AN143" s="3">
        <f t="shared" si="33"/>
        <v>-9.4706934529941016</v>
      </c>
      <c r="AO143" s="3">
        <f t="shared" si="28"/>
        <v>-4.9925837215390141</v>
      </c>
      <c r="AP143" s="3">
        <f t="shared" si="28"/>
        <v>-3.5531605878027483</v>
      </c>
      <c r="AQ143" s="3">
        <f t="shared" si="28"/>
        <v>-9.1691734217019008</v>
      </c>
    </row>
    <row r="144" spans="1:43" x14ac:dyDescent="0.25">
      <c r="A144">
        <v>135</v>
      </c>
      <c r="P144">
        <f t="shared" si="34"/>
        <v>135</v>
      </c>
      <c r="Q144" s="3" t="str">
        <f t="shared" si="25"/>
        <v>NA</v>
      </c>
      <c r="R144" s="3" t="str">
        <f t="shared" si="25"/>
        <v>NA</v>
      </c>
      <c r="S144" s="3" t="str">
        <f t="shared" si="25"/>
        <v>NA</v>
      </c>
      <c r="T144" s="3" t="str">
        <f t="shared" si="25"/>
        <v>NA</v>
      </c>
      <c r="U144" s="3" t="str">
        <f t="shared" si="25"/>
        <v>NA</v>
      </c>
      <c r="V144" s="3" t="str">
        <f t="shared" si="25"/>
        <v>NA</v>
      </c>
      <c r="W144" s="3" t="str">
        <f t="shared" si="32"/>
        <v>NA</v>
      </c>
      <c r="X144" s="3" t="str">
        <f t="shared" si="32"/>
        <v>NA</v>
      </c>
      <c r="Y144" s="3" t="str">
        <f t="shared" si="32"/>
        <v>NA</v>
      </c>
      <c r="Z144" s="3" t="str">
        <f t="shared" si="27"/>
        <v>NA</v>
      </c>
      <c r="AA144" s="3" t="str">
        <f t="shared" si="27"/>
        <v>NA</v>
      </c>
      <c r="AB144" s="3" t="str">
        <f t="shared" si="27"/>
        <v>NA</v>
      </c>
      <c r="AF144" s="3">
        <f t="shared" si="26"/>
        <v>-2.2990296546143068</v>
      </c>
      <c r="AG144" s="3">
        <f t="shared" si="26"/>
        <v>-5.7375681820592792</v>
      </c>
      <c r="AH144" s="3">
        <f t="shared" si="26"/>
        <v>-7.8226232658011599</v>
      </c>
      <c r="AI144" s="3">
        <f t="shared" si="26"/>
        <v>-8.7740912610390591</v>
      </c>
      <c r="AJ144" s="3">
        <f t="shared" si="26"/>
        <v>-4.9068086266594451</v>
      </c>
      <c r="AK144" s="3">
        <f t="shared" si="26"/>
        <v>-2.6827561894241723</v>
      </c>
      <c r="AL144" s="3">
        <f t="shared" si="33"/>
        <v>-6.2307885768595019</v>
      </c>
      <c r="AM144" s="3">
        <f t="shared" si="33"/>
        <v>-8.2047237296454547</v>
      </c>
      <c r="AN144" s="3">
        <f t="shared" si="33"/>
        <v>-9.4706934529941016</v>
      </c>
      <c r="AO144" s="3">
        <f t="shared" si="28"/>
        <v>-4.9925837215390141</v>
      </c>
      <c r="AP144" s="3">
        <f t="shared" si="28"/>
        <v>-3.5531605878027483</v>
      </c>
      <c r="AQ144" s="3">
        <f t="shared" si="28"/>
        <v>-9.1691734217019008</v>
      </c>
    </row>
    <row r="145" spans="1:43" x14ac:dyDescent="0.25">
      <c r="A145">
        <v>136</v>
      </c>
      <c r="P145">
        <f t="shared" si="34"/>
        <v>136</v>
      </c>
      <c r="Q145" s="3" t="str">
        <f t="shared" si="25"/>
        <v>NA</v>
      </c>
      <c r="R145" s="3" t="str">
        <f t="shared" si="25"/>
        <v>NA</v>
      </c>
      <c r="S145" s="3" t="str">
        <f t="shared" si="25"/>
        <v>NA</v>
      </c>
      <c r="T145" s="3" t="str">
        <f t="shared" si="25"/>
        <v>NA</v>
      </c>
      <c r="U145" s="3" t="str">
        <f t="shared" si="25"/>
        <v>NA</v>
      </c>
      <c r="V145" s="3" t="str">
        <f t="shared" si="25"/>
        <v>NA</v>
      </c>
      <c r="W145" s="3" t="str">
        <f t="shared" si="32"/>
        <v>NA</v>
      </c>
      <c r="X145" s="3" t="str">
        <f t="shared" si="32"/>
        <v>NA</v>
      </c>
      <c r="Y145" s="3" t="str">
        <f t="shared" si="32"/>
        <v>NA</v>
      </c>
      <c r="Z145" s="3" t="str">
        <f t="shared" si="27"/>
        <v>NA</v>
      </c>
      <c r="AA145" s="3" t="str">
        <f t="shared" si="27"/>
        <v>NA</v>
      </c>
      <c r="AB145" s="3" t="str">
        <f t="shared" si="27"/>
        <v>NA</v>
      </c>
      <c r="AF145" s="3">
        <f t="shared" si="26"/>
        <v>-2.2990296546143068</v>
      </c>
      <c r="AG145" s="3">
        <f t="shared" si="26"/>
        <v>-5.7375681820592792</v>
      </c>
      <c r="AH145" s="3">
        <f t="shared" si="26"/>
        <v>-7.8226232658011599</v>
      </c>
      <c r="AI145" s="3">
        <f t="shared" si="26"/>
        <v>-8.7740912610390591</v>
      </c>
      <c r="AJ145" s="3">
        <f t="shared" si="26"/>
        <v>-4.9068086266594451</v>
      </c>
      <c r="AK145" s="3">
        <f t="shared" si="26"/>
        <v>-2.6827561894241723</v>
      </c>
      <c r="AL145" s="3">
        <f t="shared" si="33"/>
        <v>-6.2307885768595019</v>
      </c>
      <c r="AM145" s="3">
        <f t="shared" si="33"/>
        <v>-8.2047237296454547</v>
      </c>
      <c r="AN145" s="3">
        <f t="shared" si="33"/>
        <v>-9.4706934529941016</v>
      </c>
      <c r="AO145" s="3">
        <f t="shared" si="28"/>
        <v>-4.9925837215390141</v>
      </c>
      <c r="AP145" s="3">
        <f t="shared" si="28"/>
        <v>-3.5531605878027483</v>
      </c>
      <c r="AQ145" s="3">
        <f t="shared" si="28"/>
        <v>-9.1691734217019008</v>
      </c>
    </row>
    <row r="146" spans="1:43" x14ac:dyDescent="0.25">
      <c r="A146">
        <v>137</v>
      </c>
      <c r="P146">
        <f t="shared" si="34"/>
        <v>137</v>
      </c>
      <c r="Q146" s="3" t="str">
        <f t="shared" si="25"/>
        <v>NA</v>
      </c>
      <c r="R146" s="3" t="str">
        <f t="shared" si="25"/>
        <v>NA</v>
      </c>
      <c r="S146" s="3" t="str">
        <f t="shared" si="25"/>
        <v>NA</v>
      </c>
      <c r="T146" s="3" t="str">
        <f t="shared" si="25"/>
        <v>NA</v>
      </c>
      <c r="U146" s="3" t="str">
        <f t="shared" si="25"/>
        <v>NA</v>
      </c>
      <c r="V146" s="3" t="str">
        <f t="shared" si="25"/>
        <v>NA</v>
      </c>
      <c r="W146" s="3" t="str">
        <f t="shared" si="32"/>
        <v>NA</v>
      </c>
      <c r="X146" s="3" t="str">
        <f t="shared" si="32"/>
        <v>NA</v>
      </c>
      <c r="Y146" s="3" t="str">
        <f t="shared" si="32"/>
        <v>NA</v>
      </c>
      <c r="Z146" s="3" t="str">
        <f t="shared" si="27"/>
        <v>NA</v>
      </c>
      <c r="AA146" s="3" t="str">
        <f t="shared" si="27"/>
        <v>NA</v>
      </c>
      <c r="AB146" s="3" t="str">
        <f t="shared" si="27"/>
        <v>NA</v>
      </c>
      <c r="AF146" s="3">
        <f t="shared" si="26"/>
        <v>-2.2990296546143068</v>
      </c>
      <c r="AG146" s="3">
        <f t="shared" si="26"/>
        <v>-5.7375681820592792</v>
      </c>
      <c r="AH146" s="3">
        <f t="shared" si="26"/>
        <v>-7.8226232658011599</v>
      </c>
      <c r="AI146" s="3">
        <f t="shared" si="26"/>
        <v>-8.7740912610390591</v>
      </c>
      <c r="AJ146" s="3">
        <f t="shared" si="26"/>
        <v>-4.9068086266594451</v>
      </c>
      <c r="AK146" s="3">
        <f t="shared" si="26"/>
        <v>-2.6827561894241723</v>
      </c>
      <c r="AL146" s="3">
        <f t="shared" si="33"/>
        <v>-6.2307885768595019</v>
      </c>
      <c r="AM146" s="3">
        <f t="shared" si="33"/>
        <v>-8.2047237296454547</v>
      </c>
      <c r="AN146" s="3">
        <f t="shared" si="33"/>
        <v>-9.4706934529941016</v>
      </c>
      <c r="AO146" s="3">
        <f t="shared" si="28"/>
        <v>-4.9925837215390141</v>
      </c>
      <c r="AP146" s="3">
        <f t="shared" si="28"/>
        <v>-3.5531605878027483</v>
      </c>
      <c r="AQ146" s="3">
        <f t="shared" si="28"/>
        <v>-9.1691734217019008</v>
      </c>
    </row>
    <row r="147" spans="1:43" x14ac:dyDescent="0.25">
      <c r="A147">
        <v>138</v>
      </c>
      <c r="P147">
        <f t="shared" si="34"/>
        <v>138</v>
      </c>
      <c r="Q147" s="3" t="str">
        <f t="shared" si="25"/>
        <v>NA</v>
      </c>
      <c r="R147" s="3" t="str">
        <f t="shared" si="25"/>
        <v>NA</v>
      </c>
      <c r="S147" s="3" t="str">
        <f t="shared" si="25"/>
        <v>NA</v>
      </c>
      <c r="T147" s="3" t="str">
        <f t="shared" si="25"/>
        <v>NA</v>
      </c>
      <c r="U147" s="3" t="str">
        <f t="shared" si="25"/>
        <v>NA</v>
      </c>
      <c r="V147" s="3" t="str">
        <f t="shared" si="25"/>
        <v>NA</v>
      </c>
      <c r="W147" s="3" t="str">
        <f t="shared" si="32"/>
        <v>NA</v>
      </c>
      <c r="X147" s="3" t="str">
        <f t="shared" si="32"/>
        <v>NA</v>
      </c>
      <c r="Y147" s="3" t="str">
        <f t="shared" si="32"/>
        <v>NA</v>
      </c>
      <c r="Z147" s="3" t="str">
        <f t="shared" si="27"/>
        <v>NA</v>
      </c>
      <c r="AA147" s="3" t="str">
        <f t="shared" si="27"/>
        <v>NA</v>
      </c>
      <c r="AB147" s="3" t="str">
        <f t="shared" si="27"/>
        <v>NA</v>
      </c>
      <c r="AF147" s="3">
        <f t="shared" si="26"/>
        <v>-2.2990296546143068</v>
      </c>
      <c r="AG147" s="3">
        <f t="shared" si="26"/>
        <v>-5.7375681820592792</v>
      </c>
      <c r="AH147" s="3">
        <f t="shared" si="26"/>
        <v>-7.8226232658011599</v>
      </c>
      <c r="AI147" s="3">
        <f t="shared" si="26"/>
        <v>-8.7740912610390591</v>
      </c>
      <c r="AJ147" s="3">
        <f t="shared" si="26"/>
        <v>-4.9068086266594451</v>
      </c>
      <c r="AK147" s="3">
        <f t="shared" si="26"/>
        <v>-2.6827561894241723</v>
      </c>
      <c r="AL147" s="3">
        <f t="shared" si="33"/>
        <v>-6.2307885768595019</v>
      </c>
      <c r="AM147" s="3">
        <f t="shared" si="33"/>
        <v>-8.2047237296454547</v>
      </c>
      <c r="AN147" s="3">
        <f t="shared" si="33"/>
        <v>-9.4706934529941016</v>
      </c>
      <c r="AO147" s="3">
        <f t="shared" si="28"/>
        <v>-4.9925837215390141</v>
      </c>
      <c r="AP147" s="3">
        <f t="shared" si="28"/>
        <v>-3.5531605878027483</v>
      </c>
      <c r="AQ147" s="3">
        <f t="shared" si="28"/>
        <v>-9.1691734217019008</v>
      </c>
    </row>
    <row r="148" spans="1:43" x14ac:dyDescent="0.25">
      <c r="A148">
        <v>139</v>
      </c>
      <c r="P148">
        <f t="shared" si="34"/>
        <v>139</v>
      </c>
      <c r="Q148" s="3" t="str">
        <f t="shared" si="25"/>
        <v>NA</v>
      </c>
      <c r="R148" s="3" t="str">
        <f t="shared" si="25"/>
        <v>NA</v>
      </c>
      <c r="S148" s="3" t="str">
        <f t="shared" si="25"/>
        <v>NA</v>
      </c>
      <c r="T148" s="3" t="str">
        <f t="shared" si="25"/>
        <v>NA</v>
      </c>
      <c r="U148" s="3" t="str">
        <f t="shared" si="25"/>
        <v>NA</v>
      </c>
      <c r="V148" s="3" t="str">
        <f t="shared" si="25"/>
        <v>NA</v>
      </c>
      <c r="W148" s="3" t="str">
        <f t="shared" si="32"/>
        <v>NA</v>
      </c>
      <c r="X148" s="3" t="str">
        <f t="shared" si="32"/>
        <v>NA</v>
      </c>
      <c r="Y148" s="3" t="str">
        <f t="shared" si="32"/>
        <v>NA</v>
      </c>
      <c r="Z148" s="3" t="str">
        <f t="shared" si="27"/>
        <v>NA</v>
      </c>
      <c r="AA148" s="3" t="str">
        <f t="shared" si="27"/>
        <v>NA</v>
      </c>
      <c r="AB148" s="3" t="str">
        <f t="shared" si="27"/>
        <v>NA</v>
      </c>
      <c r="AF148" s="3">
        <f t="shared" si="26"/>
        <v>-2.2990296546143068</v>
      </c>
      <c r="AG148" s="3">
        <f t="shared" si="26"/>
        <v>-5.7375681820592792</v>
      </c>
      <c r="AH148" s="3">
        <f t="shared" si="26"/>
        <v>-7.8226232658011599</v>
      </c>
      <c r="AI148" s="3">
        <f t="shared" si="26"/>
        <v>-8.7740912610390591</v>
      </c>
      <c r="AJ148" s="3">
        <f t="shared" si="26"/>
        <v>-4.9068086266594451</v>
      </c>
      <c r="AK148" s="3">
        <f t="shared" si="26"/>
        <v>-2.6827561894241723</v>
      </c>
      <c r="AL148" s="3">
        <f t="shared" si="33"/>
        <v>-6.2307885768595019</v>
      </c>
      <c r="AM148" s="3">
        <f t="shared" si="33"/>
        <v>-8.2047237296454547</v>
      </c>
      <c r="AN148" s="3">
        <f t="shared" si="33"/>
        <v>-9.4706934529941016</v>
      </c>
      <c r="AO148" s="3">
        <f t="shared" si="28"/>
        <v>-4.9925837215390141</v>
      </c>
      <c r="AP148" s="3">
        <f t="shared" si="28"/>
        <v>-3.5531605878027483</v>
      </c>
      <c r="AQ148" s="3">
        <f t="shared" si="28"/>
        <v>-9.1691734217019008</v>
      </c>
    </row>
    <row r="149" spans="1:43" x14ac:dyDescent="0.25">
      <c r="A149">
        <v>140</v>
      </c>
      <c r="P149">
        <f t="shared" si="34"/>
        <v>140</v>
      </c>
      <c r="Q149" s="3" t="str">
        <f t="shared" si="25"/>
        <v>NA</v>
      </c>
      <c r="R149" s="3" t="str">
        <f t="shared" si="25"/>
        <v>NA</v>
      </c>
      <c r="S149" s="3" t="str">
        <f t="shared" si="25"/>
        <v>NA</v>
      </c>
      <c r="T149" s="3" t="str">
        <f t="shared" si="25"/>
        <v>NA</v>
      </c>
      <c r="U149" s="3" t="str">
        <f t="shared" si="25"/>
        <v>NA</v>
      </c>
      <c r="V149" s="3" t="str">
        <f t="shared" si="25"/>
        <v>NA</v>
      </c>
      <c r="W149" s="3" t="str">
        <f t="shared" si="32"/>
        <v>NA</v>
      </c>
      <c r="X149" s="3" t="str">
        <f t="shared" si="32"/>
        <v>NA</v>
      </c>
      <c r="Y149" s="3" t="str">
        <f t="shared" si="32"/>
        <v>NA</v>
      </c>
      <c r="Z149" s="3" t="str">
        <f t="shared" si="27"/>
        <v>NA</v>
      </c>
      <c r="AA149" s="3" t="str">
        <f t="shared" si="27"/>
        <v>NA</v>
      </c>
      <c r="AB149" s="3" t="str">
        <f t="shared" si="27"/>
        <v>NA</v>
      </c>
      <c r="AF149" s="3">
        <f t="shared" si="26"/>
        <v>-2.2990296546143068</v>
      </c>
      <c r="AG149" s="3">
        <f t="shared" si="26"/>
        <v>-5.7375681820592792</v>
      </c>
      <c r="AH149" s="3">
        <f t="shared" si="26"/>
        <v>-7.8226232658011599</v>
      </c>
      <c r="AI149" s="3">
        <f t="shared" si="26"/>
        <v>-8.7740912610390591</v>
      </c>
      <c r="AJ149" s="3">
        <f t="shared" si="26"/>
        <v>-4.9068086266594451</v>
      </c>
      <c r="AK149" s="3">
        <f t="shared" si="26"/>
        <v>-2.6827561894241723</v>
      </c>
      <c r="AL149" s="3">
        <f t="shared" si="33"/>
        <v>-6.2307885768595019</v>
      </c>
      <c r="AM149" s="3">
        <f t="shared" si="33"/>
        <v>-8.2047237296454547</v>
      </c>
      <c r="AN149" s="3">
        <f t="shared" si="33"/>
        <v>-9.4706934529941016</v>
      </c>
      <c r="AO149" s="3">
        <f t="shared" si="28"/>
        <v>-4.9925837215390141</v>
      </c>
      <c r="AP149" s="3">
        <f t="shared" si="28"/>
        <v>-3.5531605878027483</v>
      </c>
      <c r="AQ149" s="3">
        <f t="shared" si="28"/>
        <v>-9.1691734217019008</v>
      </c>
    </row>
    <row r="150" spans="1:43" x14ac:dyDescent="0.25">
      <c r="A150">
        <v>141</v>
      </c>
      <c r="P150">
        <f t="shared" si="34"/>
        <v>141</v>
      </c>
      <c r="Q150" s="3" t="str">
        <f t="shared" si="25"/>
        <v>NA</v>
      </c>
      <c r="R150" s="3" t="str">
        <f t="shared" si="25"/>
        <v>NA</v>
      </c>
      <c r="S150" s="3" t="str">
        <f t="shared" si="25"/>
        <v>NA</v>
      </c>
      <c r="T150" s="3" t="str">
        <f t="shared" si="25"/>
        <v>NA</v>
      </c>
      <c r="U150" s="3" t="str">
        <f t="shared" si="25"/>
        <v>NA</v>
      </c>
      <c r="V150" s="3" t="str">
        <f t="shared" si="25"/>
        <v>NA</v>
      </c>
      <c r="W150" s="3" t="str">
        <f t="shared" si="32"/>
        <v>NA</v>
      </c>
      <c r="X150" s="3" t="str">
        <f t="shared" si="32"/>
        <v>NA</v>
      </c>
      <c r="Y150" s="3" t="str">
        <f t="shared" si="32"/>
        <v>NA</v>
      </c>
      <c r="Z150" s="3" t="str">
        <f t="shared" si="27"/>
        <v>NA</v>
      </c>
      <c r="AA150" s="3" t="str">
        <f t="shared" si="27"/>
        <v>NA</v>
      </c>
      <c r="AB150" s="3" t="str">
        <f t="shared" si="27"/>
        <v>NA</v>
      </c>
      <c r="AF150" s="3">
        <f t="shared" si="26"/>
        <v>-2.2990296546143068</v>
      </c>
      <c r="AG150" s="3">
        <f t="shared" si="26"/>
        <v>-5.7375681820592792</v>
      </c>
      <c r="AH150" s="3">
        <f t="shared" si="26"/>
        <v>-7.8226232658011599</v>
      </c>
      <c r="AI150" s="3">
        <f t="shared" si="26"/>
        <v>-8.7740912610390591</v>
      </c>
      <c r="AJ150" s="3">
        <f t="shared" si="26"/>
        <v>-4.9068086266594451</v>
      </c>
      <c r="AK150" s="3">
        <f t="shared" si="26"/>
        <v>-2.6827561894241723</v>
      </c>
      <c r="AL150" s="3">
        <f t="shared" si="33"/>
        <v>-6.2307885768595019</v>
      </c>
      <c r="AM150" s="3">
        <f t="shared" si="33"/>
        <v>-8.2047237296454547</v>
      </c>
      <c r="AN150" s="3">
        <f t="shared" si="33"/>
        <v>-9.4706934529941016</v>
      </c>
      <c r="AO150" s="3">
        <f t="shared" si="28"/>
        <v>-4.9925837215390141</v>
      </c>
      <c r="AP150" s="3">
        <f t="shared" si="28"/>
        <v>-3.5531605878027483</v>
      </c>
      <c r="AQ150" s="3">
        <f t="shared" si="28"/>
        <v>-9.1691734217019008</v>
      </c>
    </row>
    <row r="151" spans="1:43" x14ac:dyDescent="0.25">
      <c r="A151">
        <v>142</v>
      </c>
      <c r="P151">
        <f t="shared" si="34"/>
        <v>142</v>
      </c>
      <c r="Q151" s="3" t="str">
        <f t="shared" si="25"/>
        <v>NA</v>
      </c>
      <c r="R151" s="3" t="str">
        <f t="shared" si="25"/>
        <v>NA</v>
      </c>
      <c r="S151" s="3" t="str">
        <f t="shared" si="25"/>
        <v>NA</v>
      </c>
      <c r="T151" s="3" t="str">
        <f t="shared" si="25"/>
        <v>NA</v>
      </c>
      <c r="U151" s="3" t="str">
        <f t="shared" si="25"/>
        <v>NA</v>
      </c>
      <c r="V151" s="3" t="str">
        <f t="shared" si="25"/>
        <v>NA</v>
      </c>
      <c r="W151" s="3" t="str">
        <f t="shared" si="32"/>
        <v>NA</v>
      </c>
      <c r="X151" s="3" t="str">
        <f t="shared" si="32"/>
        <v>NA</v>
      </c>
      <c r="Y151" s="3" t="str">
        <f t="shared" si="32"/>
        <v>NA</v>
      </c>
      <c r="Z151" s="3" t="str">
        <f t="shared" si="27"/>
        <v>NA</v>
      </c>
      <c r="AA151" s="3" t="str">
        <f t="shared" si="27"/>
        <v>NA</v>
      </c>
      <c r="AB151" s="3" t="str">
        <f t="shared" si="27"/>
        <v>NA</v>
      </c>
      <c r="AF151" s="3">
        <f t="shared" si="26"/>
        <v>-2.2990296546143068</v>
      </c>
      <c r="AG151" s="3">
        <f t="shared" si="26"/>
        <v>-5.7375681820592792</v>
      </c>
      <c r="AH151" s="3">
        <f t="shared" si="26"/>
        <v>-7.8226232658011599</v>
      </c>
      <c r="AI151" s="3">
        <f t="shared" si="26"/>
        <v>-8.7740912610390591</v>
      </c>
      <c r="AJ151" s="3">
        <f t="shared" si="26"/>
        <v>-4.9068086266594451</v>
      </c>
      <c r="AK151" s="3">
        <f t="shared" si="26"/>
        <v>-2.6827561894241723</v>
      </c>
      <c r="AL151" s="3">
        <f t="shared" si="33"/>
        <v>-6.2307885768595019</v>
      </c>
      <c r="AM151" s="3">
        <f t="shared" si="33"/>
        <v>-8.2047237296454547</v>
      </c>
      <c r="AN151" s="3">
        <f t="shared" si="33"/>
        <v>-9.4706934529941016</v>
      </c>
      <c r="AO151" s="3">
        <f t="shared" si="28"/>
        <v>-4.9925837215390141</v>
      </c>
      <c r="AP151" s="3">
        <f t="shared" si="28"/>
        <v>-3.5531605878027483</v>
      </c>
      <c r="AQ151" s="3">
        <f t="shared" si="28"/>
        <v>-9.1691734217019008</v>
      </c>
    </row>
    <row r="152" spans="1:43" x14ac:dyDescent="0.25">
      <c r="A152">
        <v>143</v>
      </c>
      <c r="P152">
        <f t="shared" si="34"/>
        <v>143</v>
      </c>
      <c r="Q152" s="3" t="str">
        <f t="shared" si="25"/>
        <v>NA</v>
      </c>
      <c r="R152" s="3" t="str">
        <f t="shared" si="25"/>
        <v>NA</v>
      </c>
      <c r="S152" s="3" t="str">
        <f t="shared" si="25"/>
        <v>NA</v>
      </c>
      <c r="T152" s="3" t="str">
        <f t="shared" si="25"/>
        <v>NA</v>
      </c>
      <c r="U152" s="3" t="str">
        <f t="shared" si="25"/>
        <v>NA</v>
      </c>
      <c r="V152" s="3" t="str">
        <f t="shared" si="25"/>
        <v>NA</v>
      </c>
      <c r="W152" s="3" t="str">
        <f t="shared" si="32"/>
        <v>NA</v>
      </c>
      <c r="X152" s="3" t="str">
        <f t="shared" si="32"/>
        <v>NA</v>
      </c>
      <c r="Y152" s="3" t="str">
        <f t="shared" si="32"/>
        <v>NA</v>
      </c>
      <c r="Z152" s="3" t="str">
        <f t="shared" si="27"/>
        <v>NA</v>
      </c>
      <c r="AA152" s="3" t="str">
        <f t="shared" si="27"/>
        <v>NA</v>
      </c>
      <c r="AB152" s="3" t="str">
        <f t="shared" si="27"/>
        <v>NA</v>
      </c>
      <c r="AF152" s="3">
        <f t="shared" si="26"/>
        <v>-2.2990296546143068</v>
      </c>
      <c r="AG152" s="3">
        <f t="shared" si="26"/>
        <v>-5.7375681820592792</v>
      </c>
      <c r="AH152" s="3">
        <f t="shared" si="26"/>
        <v>-7.8226232658011599</v>
      </c>
      <c r="AI152" s="3">
        <f t="shared" si="26"/>
        <v>-8.7740912610390591</v>
      </c>
      <c r="AJ152" s="3">
        <f t="shared" si="26"/>
        <v>-4.9068086266594451</v>
      </c>
      <c r="AK152" s="3">
        <f t="shared" si="26"/>
        <v>-2.6827561894241723</v>
      </c>
      <c r="AL152" s="3">
        <f t="shared" si="33"/>
        <v>-6.2307885768595019</v>
      </c>
      <c r="AM152" s="3">
        <f t="shared" si="33"/>
        <v>-8.2047237296454547</v>
      </c>
      <c r="AN152" s="3">
        <f t="shared" si="33"/>
        <v>-9.4706934529941016</v>
      </c>
      <c r="AO152" s="3">
        <f t="shared" si="28"/>
        <v>-4.9925837215390141</v>
      </c>
      <c r="AP152" s="3">
        <f t="shared" si="28"/>
        <v>-3.5531605878027483</v>
      </c>
      <c r="AQ152" s="3">
        <f t="shared" si="28"/>
        <v>-9.1691734217019008</v>
      </c>
    </row>
    <row r="153" spans="1:43" x14ac:dyDescent="0.25">
      <c r="A153">
        <v>144</v>
      </c>
      <c r="P153">
        <f t="shared" si="34"/>
        <v>144</v>
      </c>
      <c r="Q153" s="3" t="str">
        <f t="shared" ref="Q153:Y216" si="35">IF(AT153=TRUE,AF153,"NA")</f>
        <v>NA</v>
      </c>
      <c r="R153" s="3" t="str">
        <f t="shared" si="35"/>
        <v>NA</v>
      </c>
      <c r="S153" s="3" t="str">
        <f t="shared" si="35"/>
        <v>NA</v>
      </c>
      <c r="T153" s="3" t="str">
        <f t="shared" si="35"/>
        <v>NA</v>
      </c>
      <c r="U153" s="3" t="str">
        <f t="shared" si="35"/>
        <v>NA</v>
      </c>
      <c r="V153" s="3" t="str">
        <f t="shared" si="35"/>
        <v>NA</v>
      </c>
      <c r="W153" s="3" t="str">
        <f t="shared" si="32"/>
        <v>NA</v>
      </c>
      <c r="X153" s="3" t="str">
        <f t="shared" si="32"/>
        <v>NA</v>
      </c>
      <c r="Y153" s="3" t="str">
        <f t="shared" si="32"/>
        <v>NA</v>
      </c>
      <c r="Z153" s="3" t="str">
        <f t="shared" si="27"/>
        <v>NA</v>
      </c>
      <c r="AA153" s="3" t="str">
        <f t="shared" si="27"/>
        <v>NA</v>
      </c>
      <c r="AB153" s="3" t="str">
        <f t="shared" si="27"/>
        <v>NA</v>
      </c>
      <c r="AF153" s="3">
        <f t="shared" ref="AF153:AN216" si="36">(B153-Q$2)/Q$3</f>
        <v>-2.2990296546143068</v>
      </c>
      <c r="AG153" s="3">
        <f t="shared" si="36"/>
        <v>-5.7375681820592792</v>
      </c>
      <c r="AH153" s="3">
        <f t="shared" si="36"/>
        <v>-7.8226232658011599</v>
      </c>
      <c r="AI153" s="3">
        <f t="shared" si="36"/>
        <v>-8.7740912610390591</v>
      </c>
      <c r="AJ153" s="3">
        <f t="shared" si="36"/>
        <v>-4.9068086266594451</v>
      </c>
      <c r="AK153" s="3">
        <f t="shared" si="36"/>
        <v>-2.6827561894241723</v>
      </c>
      <c r="AL153" s="3">
        <f t="shared" si="33"/>
        <v>-6.2307885768595019</v>
      </c>
      <c r="AM153" s="3">
        <f t="shared" si="33"/>
        <v>-8.2047237296454547</v>
      </c>
      <c r="AN153" s="3">
        <f t="shared" si="33"/>
        <v>-9.4706934529941016</v>
      </c>
      <c r="AO153" s="3">
        <f t="shared" si="28"/>
        <v>-4.9925837215390141</v>
      </c>
      <c r="AP153" s="3">
        <f t="shared" si="28"/>
        <v>-3.5531605878027483</v>
      </c>
      <c r="AQ153" s="3">
        <f t="shared" si="28"/>
        <v>-9.1691734217019008</v>
      </c>
    </row>
    <row r="154" spans="1:43" x14ac:dyDescent="0.25">
      <c r="A154">
        <v>145</v>
      </c>
      <c r="P154">
        <f t="shared" si="34"/>
        <v>145</v>
      </c>
      <c r="Q154" s="3" t="str">
        <f t="shared" si="35"/>
        <v>NA</v>
      </c>
      <c r="R154" s="3" t="str">
        <f t="shared" si="35"/>
        <v>NA</v>
      </c>
      <c r="S154" s="3" t="str">
        <f t="shared" si="35"/>
        <v>NA</v>
      </c>
      <c r="T154" s="3" t="str">
        <f t="shared" si="35"/>
        <v>NA</v>
      </c>
      <c r="U154" s="3" t="str">
        <f t="shared" si="35"/>
        <v>NA</v>
      </c>
      <c r="V154" s="3" t="str">
        <f t="shared" si="35"/>
        <v>NA</v>
      </c>
      <c r="W154" s="3" t="str">
        <f t="shared" si="32"/>
        <v>NA</v>
      </c>
      <c r="X154" s="3" t="str">
        <f t="shared" si="32"/>
        <v>NA</v>
      </c>
      <c r="Y154" s="3" t="str">
        <f t="shared" si="32"/>
        <v>NA</v>
      </c>
      <c r="Z154" s="3" t="str">
        <f t="shared" si="27"/>
        <v>NA</v>
      </c>
      <c r="AA154" s="3" t="str">
        <f t="shared" si="27"/>
        <v>NA</v>
      </c>
      <c r="AB154" s="3" t="str">
        <f t="shared" si="27"/>
        <v>NA</v>
      </c>
      <c r="AF154" s="3">
        <f t="shared" si="36"/>
        <v>-2.2990296546143068</v>
      </c>
      <c r="AG154" s="3">
        <f t="shared" si="36"/>
        <v>-5.7375681820592792</v>
      </c>
      <c r="AH154" s="3">
        <f t="shared" si="36"/>
        <v>-7.8226232658011599</v>
      </c>
      <c r="AI154" s="3">
        <f t="shared" si="36"/>
        <v>-8.7740912610390591</v>
      </c>
      <c r="AJ154" s="3">
        <f t="shared" si="36"/>
        <v>-4.9068086266594451</v>
      </c>
      <c r="AK154" s="3">
        <f t="shared" si="36"/>
        <v>-2.6827561894241723</v>
      </c>
      <c r="AL154" s="3">
        <f t="shared" si="33"/>
        <v>-6.2307885768595019</v>
      </c>
      <c r="AM154" s="3">
        <f t="shared" si="33"/>
        <v>-8.2047237296454547</v>
      </c>
      <c r="AN154" s="3">
        <f t="shared" si="33"/>
        <v>-9.4706934529941016</v>
      </c>
      <c r="AO154" s="3">
        <f t="shared" si="28"/>
        <v>-4.9925837215390141</v>
      </c>
      <c r="AP154" s="3">
        <f t="shared" si="28"/>
        <v>-3.5531605878027483</v>
      </c>
      <c r="AQ154" s="3">
        <f t="shared" si="28"/>
        <v>-9.1691734217019008</v>
      </c>
    </row>
    <row r="155" spans="1:43" x14ac:dyDescent="0.25">
      <c r="A155">
        <v>146</v>
      </c>
      <c r="P155">
        <f t="shared" si="34"/>
        <v>146</v>
      </c>
      <c r="Q155" s="3" t="str">
        <f t="shared" si="35"/>
        <v>NA</v>
      </c>
      <c r="R155" s="3" t="str">
        <f t="shared" si="35"/>
        <v>NA</v>
      </c>
      <c r="S155" s="3" t="str">
        <f t="shared" si="35"/>
        <v>NA</v>
      </c>
      <c r="T155" s="3" t="str">
        <f t="shared" si="35"/>
        <v>NA</v>
      </c>
      <c r="U155" s="3" t="str">
        <f t="shared" si="35"/>
        <v>NA</v>
      </c>
      <c r="V155" s="3" t="str">
        <f t="shared" si="35"/>
        <v>NA</v>
      </c>
      <c r="W155" s="3" t="str">
        <f t="shared" si="32"/>
        <v>NA</v>
      </c>
      <c r="X155" s="3" t="str">
        <f t="shared" si="32"/>
        <v>NA</v>
      </c>
      <c r="Y155" s="3" t="str">
        <f t="shared" si="32"/>
        <v>NA</v>
      </c>
      <c r="Z155" s="3" t="str">
        <f t="shared" si="27"/>
        <v>NA</v>
      </c>
      <c r="AA155" s="3" t="str">
        <f t="shared" si="27"/>
        <v>NA</v>
      </c>
      <c r="AB155" s="3" t="str">
        <f t="shared" si="27"/>
        <v>NA</v>
      </c>
      <c r="AF155" s="3">
        <f t="shared" si="36"/>
        <v>-2.2990296546143068</v>
      </c>
      <c r="AG155" s="3">
        <f t="shared" si="36"/>
        <v>-5.7375681820592792</v>
      </c>
      <c r="AH155" s="3">
        <f t="shared" si="36"/>
        <v>-7.8226232658011599</v>
      </c>
      <c r="AI155" s="3">
        <f t="shared" si="36"/>
        <v>-8.7740912610390591</v>
      </c>
      <c r="AJ155" s="3">
        <f t="shared" si="36"/>
        <v>-4.9068086266594451</v>
      </c>
      <c r="AK155" s="3">
        <f t="shared" si="36"/>
        <v>-2.6827561894241723</v>
      </c>
      <c r="AL155" s="3">
        <f t="shared" si="33"/>
        <v>-6.2307885768595019</v>
      </c>
      <c r="AM155" s="3">
        <f t="shared" si="33"/>
        <v>-8.2047237296454547</v>
      </c>
      <c r="AN155" s="3">
        <f t="shared" si="33"/>
        <v>-9.4706934529941016</v>
      </c>
      <c r="AO155" s="3">
        <f t="shared" si="28"/>
        <v>-4.9925837215390141</v>
      </c>
      <c r="AP155" s="3">
        <f t="shared" si="28"/>
        <v>-3.5531605878027483</v>
      </c>
      <c r="AQ155" s="3">
        <f t="shared" si="28"/>
        <v>-9.1691734217019008</v>
      </c>
    </row>
    <row r="156" spans="1:43" x14ac:dyDescent="0.25">
      <c r="A156">
        <v>147</v>
      </c>
      <c r="P156">
        <f t="shared" si="34"/>
        <v>147</v>
      </c>
      <c r="Q156" s="3" t="str">
        <f t="shared" si="35"/>
        <v>NA</v>
      </c>
      <c r="R156" s="3" t="str">
        <f t="shared" si="35"/>
        <v>NA</v>
      </c>
      <c r="S156" s="3" t="str">
        <f t="shared" si="35"/>
        <v>NA</v>
      </c>
      <c r="T156" s="3" t="str">
        <f t="shared" si="35"/>
        <v>NA</v>
      </c>
      <c r="U156" s="3" t="str">
        <f t="shared" si="35"/>
        <v>NA</v>
      </c>
      <c r="V156" s="3" t="str">
        <f t="shared" si="35"/>
        <v>NA</v>
      </c>
      <c r="W156" s="3" t="str">
        <f t="shared" si="32"/>
        <v>NA</v>
      </c>
      <c r="X156" s="3" t="str">
        <f t="shared" si="32"/>
        <v>NA</v>
      </c>
      <c r="Y156" s="3" t="str">
        <f t="shared" si="32"/>
        <v>NA</v>
      </c>
      <c r="Z156" s="3" t="str">
        <f t="shared" si="27"/>
        <v>NA</v>
      </c>
      <c r="AA156" s="3" t="str">
        <f t="shared" si="27"/>
        <v>NA</v>
      </c>
      <c r="AB156" s="3" t="str">
        <f t="shared" si="27"/>
        <v>NA</v>
      </c>
      <c r="AF156" s="3">
        <f t="shared" si="36"/>
        <v>-2.2990296546143068</v>
      </c>
      <c r="AG156" s="3">
        <f t="shared" si="36"/>
        <v>-5.7375681820592792</v>
      </c>
      <c r="AH156" s="3">
        <f t="shared" si="36"/>
        <v>-7.8226232658011599</v>
      </c>
      <c r="AI156" s="3">
        <f t="shared" si="36"/>
        <v>-8.7740912610390591</v>
      </c>
      <c r="AJ156" s="3">
        <f t="shared" si="36"/>
        <v>-4.9068086266594451</v>
      </c>
      <c r="AK156" s="3">
        <f t="shared" si="36"/>
        <v>-2.6827561894241723</v>
      </c>
      <c r="AL156" s="3">
        <f t="shared" si="33"/>
        <v>-6.2307885768595019</v>
      </c>
      <c r="AM156" s="3">
        <f t="shared" si="33"/>
        <v>-8.2047237296454547</v>
      </c>
      <c r="AN156" s="3">
        <f t="shared" si="33"/>
        <v>-9.4706934529941016</v>
      </c>
      <c r="AO156" s="3">
        <f t="shared" si="28"/>
        <v>-4.9925837215390141</v>
      </c>
      <c r="AP156" s="3">
        <f t="shared" si="28"/>
        <v>-3.5531605878027483</v>
      </c>
      <c r="AQ156" s="3">
        <f t="shared" si="28"/>
        <v>-9.1691734217019008</v>
      </c>
    </row>
    <row r="157" spans="1:43" x14ac:dyDescent="0.25">
      <c r="A157">
        <v>148</v>
      </c>
      <c r="P157">
        <f t="shared" si="34"/>
        <v>148</v>
      </c>
      <c r="Q157" s="3" t="str">
        <f t="shared" si="35"/>
        <v>NA</v>
      </c>
      <c r="R157" s="3" t="str">
        <f t="shared" si="35"/>
        <v>NA</v>
      </c>
      <c r="S157" s="3" t="str">
        <f t="shared" si="35"/>
        <v>NA</v>
      </c>
      <c r="T157" s="3" t="str">
        <f t="shared" si="35"/>
        <v>NA</v>
      </c>
      <c r="U157" s="3" t="str">
        <f t="shared" si="35"/>
        <v>NA</v>
      </c>
      <c r="V157" s="3" t="str">
        <f t="shared" si="35"/>
        <v>NA</v>
      </c>
      <c r="W157" s="3" t="str">
        <f t="shared" si="32"/>
        <v>NA</v>
      </c>
      <c r="X157" s="3" t="str">
        <f t="shared" si="32"/>
        <v>NA</v>
      </c>
      <c r="Y157" s="3" t="str">
        <f t="shared" si="32"/>
        <v>NA</v>
      </c>
      <c r="Z157" s="3" t="str">
        <f t="shared" si="27"/>
        <v>NA</v>
      </c>
      <c r="AA157" s="3" t="str">
        <f t="shared" si="27"/>
        <v>NA</v>
      </c>
      <c r="AB157" s="3" t="str">
        <f t="shared" si="27"/>
        <v>NA</v>
      </c>
      <c r="AF157" s="3">
        <f t="shared" si="36"/>
        <v>-2.2990296546143068</v>
      </c>
      <c r="AG157" s="3">
        <f t="shared" si="36"/>
        <v>-5.7375681820592792</v>
      </c>
      <c r="AH157" s="3">
        <f t="shared" si="36"/>
        <v>-7.8226232658011599</v>
      </c>
      <c r="AI157" s="3">
        <f t="shared" si="36"/>
        <v>-8.7740912610390591</v>
      </c>
      <c r="AJ157" s="3">
        <f t="shared" si="36"/>
        <v>-4.9068086266594451</v>
      </c>
      <c r="AK157" s="3">
        <f t="shared" si="36"/>
        <v>-2.6827561894241723</v>
      </c>
      <c r="AL157" s="3">
        <f t="shared" si="33"/>
        <v>-6.2307885768595019</v>
      </c>
      <c r="AM157" s="3">
        <f t="shared" si="33"/>
        <v>-8.2047237296454547</v>
      </c>
      <c r="AN157" s="3">
        <f t="shared" si="33"/>
        <v>-9.4706934529941016</v>
      </c>
      <c r="AO157" s="3">
        <f t="shared" si="28"/>
        <v>-4.9925837215390141</v>
      </c>
      <c r="AP157" s="3">
        <f t="shared" si="28"/>
        <v>-3.5531605878027483</v>
      </c>
      <c r="AQ157" s="3">
        <f t="shared" si="28"/>
        <v>-9.1691734217019008</v>
      </c>
    </row>
    <row r="158" spans="1:43" x14ac:dyDescent="0.25">
      <c r="A158">
        <v>149</v>
      </c>
      <c r="P158">
        <f t="shared" si="34"/>
        <v>149</v>
      </c>
      <c r="Q158" s="3" t="str">
        <f t="shared" si="35"/>
        <v>NA</v>
      </c>
      <c r="R158" s="3" t="str">
        <f t="shared" si="35"/>
        <v>NA</v>
      </c>
      <c r="S158" s="3" t="str">
        <f t="shared" si="35"/>
        <v>NA</v>
      </c>
      <c r="T158" s="3" t="str">
        <f t="shared" si="35"/>
        <v>NA</v>
      </c>
      <c r="U158" s="3" t="str">
        <f t="shared" si="35"/>
        <v>NA</v>
      </c>
      <c r="V158" s="3" t="str">
        <f t="shared" si="35"/>
        <v>NA</v>
      </c>
      <c r="W158" s="3" t="str">
        <f t="shared" si="32"/>
        <v>NA</v>
      </c>
      <c r="X158" s="3" t="str">
        <f t="shared" si="32"/>
        <v>NA</v>
      </c>
      <c r="Y158" s="3" t="str">
        <f t="shared" si="32"/>
        <v>NA</v>
      </c>
      <c r="Z158" s="3" t="str">
        <f t="shared" si="27"/>
        <v>NA</v>
      </c>
      <c r="AA158" s="3" t="str">
        <f t="shared" si="27"/>
        <v>NA</v>
      </c>
      <c r="AB158" s="3" t="str">
        <f t="shared" si="27"/>
        <v>NA</v>
      </c>
      <c r="AF158" s="3">
        <f t="shared" si="36"/>
        <v>-2.2990296546143068</v>
      </c>
      <c r="AG158" s="3">
        <f t="shared" si="36"/>
        <v>-5.7375681820592792</v>
      </c>
      <c r="AH158" s="3">
        <f t="shared" si="36"/>
        <v>-7.8226232658011599</v>
      </c>
      <c r="AI158" s="3">
        <f t="shared" si="36"/>
        <v>-8.7740912610390591</v>
      </c>
      <c r="AJ158" s="3">
        <f t="shared" si="36"/>
        <v>-4.9068086266594451</v>
      </c>
      <c r="AK158" s="3">
        <f t="shared" si="36"/>
        <v>-2.6827561894241723</v>
      </c>
      <c r="AL158" s="3">
        <f t="shared" si="33"/>
        <v>-6.2307885768595019</v>
      </c>
      <c r="AM158" s="3">
        <f t="shared" si="33"/>
        <v>-8.2047237296454547</v>
      </c>
      <c r="AN158" s="3">
        <f t="shared" si="33"/>
        <v>-9.4706934529941016</v>
      </c>
      <c r="AO158" s="3">
        <f t="shared" si="28"/>
        <v>-4.9925837215390141</v>
      </c>
      <c r="AP158" s="3">
        <f t="shared" si="28"/>
        <v>-3.5531605878027483</v>
      </c>
      <c r="AQ158" s="3">
        <f t="shared" si="28"/>
        <v>-9.1691734217019008</v>
      </c>
    </row>
    <row r="159" spans="1:43" x14ac:dyDescent="0.25">
      <c r="A159">
        <v>150</v>
      </c>
      <c r="P159">
        <f t="shared" si="34"/>
        <v>150</v>
      </c>
      <c r="Q159" s="3" t="str">
        <f t="shared" si="35"/>
        <v>NA</v>
      </c>
      <c r="R159" s="3" t="str">
        <f t="shared" si="35"/>
        <v>NA</v>
      </c>
      <c r="S159" s="3" t="str">
        <f t="shared" si="35"/>
        <v>NA</v>
      </c>
      <c r="T159" s="3" t="str">
        <f t="shared" si="35"/>
        <v>NA</v>
      </c>
      <c r="U159" s="3" t="str">
        <f t="shared" si="35"/>
        <v>NA</v>
      </c>
      <c r="V159" s="3" t="str">
        <f t="shared" si="35"/>
        <v>NA</v>
      </c>
      <c r="W159" s="3" t="str">
        <f t="shared" si="32"/>
        <v>NA</v>
      </c>
      <c r="X159" s="3" t="str">
        <f t="shared" si="32"/>
        <v>NA</v>
      </c>
      <c r="Y159" s="3" t="str">
        <f t="shared" si="32"/>
        <v>NA</v>
      </c>
      <c r="Z159" s="3" t="str">
        <f t="shared" si="27"/>
        <v>NA</v>
      </c>
      <c r="AA159" s="3" t="str">
        <f t="shared" si="27"/>
        <v>NA</v>
      </c>
      <c r="AB159" s="3" t="str">
        <f t="shared" si="27"/>
        <v>NA</v>
      </c>
      <c r="AF159" s="3">
        <f t="shared" si="36"/>
        <v>-2.2990296546143068</v>
      </c>
      <c r="AG159" s="3">
        <f t="shared" si="36"/>
        <v>-5.7375681820592792</v>
      </c>
      <c r="AH159" s="3">
        <f t="shared" si="36"/>
        <v>-7.8226232658011599</v>
      </c>
      <c r="AI159" s="3">
        <f t="shared" si="36"/>
        <v>-8.7740912610390591</v>
      </c>
      <c r="AJ159" s="3">
        <f t="shared" si="36"/>
        <v>-4.9068086266594451</v>
      </c>
      <c r="AK159" s="3">
        <f t="shared" si="36"/>
        <v>-2.6827561894241723</v>
      </c>
      <c r="AL159" s="3">
        <f t="shared" si="33"/>
        <v>-6.2307885768595019</v>
      </c>
      <c r="AM159" s="3">
        <f t="shared" si="33"/>
        <v>-8.2047237296454547</v>
      </c>
      <c r="AN159" s="3">
        <f t="shared" si="33"/>
        <v>-9.4706934529941016</v>
      </c>
      <c r="AO159" s="3">
        <f t="shared" si="28"/>
        <v>-4.9925837215390141</v>
      </c>
      <c r="AP159" s="3">
        <f t="shared" si="28"/>
        <v>-3.5531605878027483</v>
      </c>
      <c r="AQ159" s="3">
        <f t="shared" si="28"/>
        <v>-9.1691734217019008</v>
      </c>
    </row>
    <row r="160" spans="1:43" x14ac:dyDescent="0.25">
      <c r="A160">
        <v>151</v>
      </c>
      <c r="P160">
        <f t="shared" si="34"/>
        <v>151</v>
      </c>
      <c r="Q160" s="3" t="str">
        <f t="shared" si="35"/>
        <v>NA</v>
      </c>
      <c r="R160" s="3" t="str">
        <f t="shared" si="35"/>
        <v>NA</v>
      </c>
      <c r="S160" s="3" t="str">
        <f t="shared" si="35"/>
        <v>NA</v>
      </c>
      <c r="T160" s="3" t="str">
        <f t="shared" si="35"/>
        <v>NA</v>
      </c>
      <c r="U160" s="3" t="str">
        <f t="shared" si="35"/>
        <v>NA</v>
      </c>
      <c r="V160" s="3" t="str">
        <f t="shared" si="35"/>
        <v>NA</v>
      </c>
      <c r="W160" s="3" t="str">
        <f t="shared" si="32"/>
        <v>NA</v>
      </c>
      <c r="X160" s="3" t="str">
        <f t="shared" si="32"/>
        <v>NA</v>
      </c>
      <c r="Y160" s="3" t="str">
        <f t="shared" si="32"/>
        <v>NA</v>
      </c>
      <c r="Z160" s="3" t="str">
        <f t="shared" si="27"/>
        <v>NA</v>
      </c>
      <c r="AA160" s="3" t="str">
        <f t="shared" si="27"/>
        <v>NA</v>
      </c>
      <c r="AB160" s="3" t="str">
        <f t="shared" si="27"/>
        <v>NA</v>
      </c>
      <c r="AF160" s="3">
        <f t="shared" si="36"/>
        <v>-2.2990296546143068</v>
      </c>
      <c r="AG160" s="3">
        <f t="shared" si="36"/>
        <v>-5.7375681820592792</v>
      </c>
      <c r="AH160" s="3">
        <f t="shared" si="36"/>
        <v>-7.8226232658011599</v>
      </c>
      <c r="AI160" s="3">
        <f t="shared" si="36"/>
        <v>-8.7740912610390591</v>
      </c>
      <c r="AJ160" s="3">
        <f t="shared" si="36"/>
        <v>-4.9068086266594451</v>
      </c>
      <c r="AK160" s="3">
        <f t="shared" si="36"/>
        <v>-2.6827561894241723</v>
      </c>
      <c r="AL160" s="3">
        <f t="shared" si="33"/>
        <v>-6.2307885768595019</v>
      </c>
      <c r="AM160" s="3">
        <f t="shared" si="33"/>
        <v>-8.2047237296454547</v>
      </c>
      <c r="AN160" s="3">
        <f t="shared" si="33"/>
        <v>-9.4706934529941016</v>
      </c>
      <c r="AO160" s="3">
        <f t="shared" si="28"/>
        <v>-4.9925837215390141</v>
      </c>
      <c r="AP160" s="3">
        <f t="shared" si="28"/>
        <v>-3.5531605878027483</v>
      </c>
      <c r="AQ160" s="3">
        <f t="shared" si="28"/>
        <v>-9.1691734217019008</v>
      </c>
    </row>
    <row r="161" spans="1:43" x14ac:dyDescent="0.25">
      <c r="A161">
        <v>152</v>
      </c>
      <c r="P161">
        <f t="shared" si="34"/>
        <v>152</v>
      </c>
      <c r="Q161" s="3" t="str">
        <f t="shared" si="35"/>
        <v>NA</v>
      </c>
      <c r="R161" s="3" t="str">
        <f t="shared" si="35"/>
        <v>NA</v>
      </c>
      <c r="S161" s="3" t="str">
        <f t="shared" si="35"/>
        <v>NA</v>
      </c>
      <c r="T161" s="3" t="str">
        <f t="shared" si="35"/>
        <v>NA</v>
      </c>
      <c r="U161" s="3" t="str">
        <f t="shared" si="35"/>
        <v>NA</v>
      </c>
      <c r="V161" s="3" t="str">
        <f t="shared" si="35"/>
        <v>NA</v>
      </c>
      <c r="W161" s="3" t="str">
        <f t="shared" si="32"/>
        <v>NA</v>
      </c>
      <c r="X161" s="3" t="str">
        <f t="shared" si="32"/>
        <v>NA</v>
      </c>
      <c r="Y161" s="3" t="str">
        <f t="shared" si="32"/>
        <v>NA</v>
      </c>
      <c r="Z161" s="3" t="str">
        <f t="shared" si="27"/>
        <v>NA</v>
      </c>
      <c r="AA161" s="3" t="str">
        <f t="shared" si="27"/>
        <v>NA</v>
      </c>
      <c r="AB161" s="3" t="str">
        <f t="shared" si="27"/>
        <v>NA</v>
      </c>
      <c r="AF161" s="3">
        <f t="shared" si="36"/>
        <v>-2.2990296546143068</v>
      </c>
      <c r="AG161" s="3">
        <f t="shared" si="36"/>
        <v>-5.7375681820592792</v>
      </c>
      <c r="AH161" s="3">
        <f t="shared" si="36"/>
        <v>-7.8226232658011599</v>
      </c>
      <c r="AI161" s="3">
        <f t="shared" si="36"/>
        <v>-8.7740912610390591</v>
      </c>
      <c r="AJ161" s="3">
        <f t="shared" si="36"/>
        <v>-4.9068086266594451</v>
      </c>
      <c r="AK161" s="3">
        <f t="shared" si="36"/>
        <v>-2.6827561894241723</v>
      </c>
      <c r="AL161" s="3">
        <f t="shared" si="33"/>
        <v>-6.2307885768595019</v>
      </c>
      <c r="AM161" s="3">
        <f t="shared" si="33"/>
        <v>-8.2047237296454547</v>
      </c>
      <c r="AN161" s="3">
        <f t="shared" si="33"/>
        <v>-9.4706934529941016</v>
      </c>
      <c r="AO161" s="3">
        <f t="shared" si="28"/>
        <v>-4.9925837215390141</v>
      </c>
      <c r="AP161" s="3">
        <f t="shared" si="28"/>
        <v>-3.5531605878027483</v>
      </c>
      <c r="AQ161" s="3">
        <f t="shared" si="28"/>
        <v>-9.1691734217019008</v>
      </c>
    </row>
    <row r="162" spans="1:43" x14ac:dyDescent="0.25">
      <c r="A162">
        <v>153</v>
      </c>
      <c r="P162">
        <f t="shared" si="34"/>
        <v>153</v>
      </c>
      <c r="Q162" s="3" t="str">
        <f t="shared" si="35"/>
        <v>NA</v>
      </c>
      <c r="R162" s="3" t="str">
        <f t="shared" si="35"/>
        <v>NA</v>
      </c>
      <c r="S162" s="3" t="str">
        <f t="shared" si="35"/>
        <v>NA</v>
      </c>
      <c r="T162" s="3" t="str">
        <f t="shared" si="35"/>
        <v>NA</v>
      </c>
      <c r="U162" s="3" t="str">
        <f t="shared" si="35"/>
        <v>NA</v>
      </c>
      <c r="V162" s="3" t="str">
        <f t="shared" si="35"/>
        <v>NA</v>
      </c>
      <c r="W162" s="3" t="str">
        <f t="shared" si="32"/>
        <v>NA</v>
      </c>
      <c r="X162" s="3" t="str">
        <f t="shared" si="32"/>
        <v>NA</v>
      </c>
      <c r="Y162" s="3" t="str">
        <f t="shared" si="32"/>
        <v>NA</v>
      </c>
      <c r="Z162" s="3" t="str">
        <f t="shared" si="27"/>
        <v>NA</v>
      </c>
      <c r="AA162" s="3" t="str">
        <f t="shared" si="27"/>
        <v>NA</v>
      </c>
      <c r="AB162" s="3" t="str">
        <f t="shared" si="27"/>
        <v>NA</v>
      </c>
      <c r="AF162" s="3">
        <f t="shared" si="36"/>
        <v>-2.2990296546143068</v>
      </c>
      <c r="AG162" s="3">
        <f t="shared" si="36"/>
        <v>-5.7375681820592792</v>
      </c>
      <c r="AH162" s="3">
        <f t="shared" si="36"/>
        <v>-7.8226232658011599</v>
      </c>
      <c r="AI162" s="3">
        <f t="shared" si="36"/>
        <v>-8.7740912610390591</v>
      </c>
      <c r="AJ162" s="3">
        <f t="shared" si="36"/>
        <v>-4.9068086266594451</v>
      </c>
      <c r="AK162" s="3">
        <f t="shared" si="36"/>
        <v>-2.6827561894241723</v>
      </c>
      <c r="AL162" s="3">
        <f t="shared" si="33"/>
        <v>-6.2307885768595019</v>
      </c>
      <c r="AM162" s="3">
        <f t="shared" si="33"/>
        <v>-8.2047237296454547</v>
      </c>
      <c r="AN162" s="3">
        <f t="shared" si="33"/>
        <v>-9.4706934529941016</v>
      </c>
      <c r="AO162" s="3">
        <f t="shared" si="28"/>
        <v>-4.9925837215390141</v>
      </c>
      <c r="AP162" s="3">
        <f t="shared" si="28"/>
        <v>-3.5531605878027483</v>
      </c>
      <c r="AQ162" s="3">
        <f t="shared" si="28"/>
        <v>-9.1691734217019008</v>
      </c>
    </row>
    <row r="163" spans="1:43" x14ac:dyDescent="0.25">
      <c r="A163">
        <v>154</v>
      </c>
      <c r="P163">
        <f t="shared" si="34"/>
        <v>154</v>
      </c>
      <c r="Q163" s="3" t="str">
        <f t="shared" si="35"/>
        <v>NA</v>
      </c>
      <c r="R163" s="3" t="str">
        <f t="shared" si="35"/>
        <v>NA</v>
      </c>
      <c r="S163" s="3" t="str">
        <f t="shared" si="35"/>
        <v>NA</v>
      </c>
      <c r="T163" s="3" t="str">
        <f t="shared" si="35"/>
        <v>NA</v>
      </c>
      <c r="U163" s="3" t="str">
        <f t="shared" si="35"/>
        <v>NA</v>
      </c>
      <c r="V163" s="3" t="str">
        <f t="shared" si="35"/>
        <v>NA</v>
      </c>
      <c r="W163" s="3" t="str">
        <f t="shared" si="32"/>
        <v>NA</v>
      </c>
      <c r="X163" s="3" t="str">
        <f t="shared" si="32"/>
        <v>NA</v>
      </c>
      <c r="Y163" s="3" t="str">
        <f t="shared" si="32"/>
        <v>NA</v>
      </c>
      <c r="Z163" s="3" t="str">
        <f t="shared" si="27"/>
        <v>NA</v>
      </c>
      <c r="AA163" s="3" t="str">
        <f t="shared" si="27"/>
        <v>NA</v>
      </c>
      <c r="AB163" s="3" t="str">
        <f t="shared" si="27"/>
        <v>NA</v>
      </c>
      <c r="AF163" s="3">
        <f t="shared" si="36"/>
        <v>-2.2990296546143068</v>
      </c>
      <c r="AG163" s="3">
        <f t="shared" si="36"/>
        <v>-5.7375681820592792</v>
      </c>
      <c r="AH163" s="3">
        <f t="shared" si="36"/>
        <v>-7.8226232658011599</v>
      </c>
      <c r="AI163" s="3">
        <f t="shared" si="36"/>
        <v>-8.7740912610390591</v>
      </c>
      <c r="AJ163" s="3">
        <f t="shared" si="36"/>
        <v>-4.9068086266594451</v>
      </c>
      <c r="AK163" s="3">
        <f t="shared" si="36"/>
        <v>-2.6827561894241723</v>
      </c>
      <c r="AL163" s="3">
        <f t="shared" si="33"/>
        <v>-6.2307885768595019</v>
      </c>
      <c r="AM163" s="3">
        <f t="shared" si="33"/>
        <v>-8.2047237296454547</v>
      </c>
      <c r="AN163" s="3">
        <f t="shared" si="33"/>
        <v>-9.4706934529941016</v>
      </c>
      <c r="AO163" s="3">
        <f t="shared" si="28"/>
        <v>-4.9925837215390141</v>
      </c>
      <c r="AP163" s="3">
        <f t="shared" si="28"/>
        <v>-3.5531605878027483</v>
      </c>
      <c r="AQ163" s="3">
        <f t="shared" si="28"/>
        <v>-9.1691734217019008</v>
      </c>
    </row>
    <row r="164" spans="1:43" x14ac:dyDescent="0.25">
      <c r="A164">
        <v>155</v>
      </c>
      <c r="P164">
        <f t="shared" si="34"/>
        <v>155</v>
      </c>
      <c r="Q164" s="3" t="str">
        <f t="shared" si="35"/>
        <v>NA</v>
      </c>
      <c r="R164" s="3" t="str">
        <f t="shared" si="35"/>
        <v>NA</v>
      </c>
      <c r="S164" s="3" t="str">
        <f t="shared" si="35"/>
        <v>NA</v>
      </c>
      <c r="T164" s="3" t="str">
        <f t="shared" si="35"/>
        <v>NA</v>
      </c>
      <c r="U164" s="3" t="str">
        <f t="shared" si="35"/>
        <v>NA</v>
      </c>
      <c r="V164" s="3" t="str">
        <f t="shared" si="35"/>
        <v>NA</v>
      </c>
      <c r="W164" s="3" t="str">
        <f t="shared" si="32"/>
        <v>NA</v>
      </c>
      <c r="X164" s="3" t="str">
        <f t="shared" si="32"/>
        <v>NA</v>
      </c>
      <c r="Y164" s="3" t="str">
        <f t="shared" si="32"/>
        <v>NA</v>
      </c>
      <c r="Z164" s="3" t="str">
        <f t="shared" si="27"/>
        <v>NA</v>
      </c>
      <c r="AA164" s="3" t="str">
        <f t="shared" si="27"/>
        <v>NA</v>
      </c>
      <c r="AB164" s="3" t="str">
        <f t="shared" si="27"/>
        <v>NA</v>
      </c>
      <c r="AF164" s="3">
        <f t="shared" si="36"/>
        <v>-2.2990296546143068</v>
      </c>
      <c r="AG164" s="3">
        <f t="shared" si="36"/>
        <v>-5.7375681820592792</v>
      </c>
      <c r="AH164" s="3">
        <f t="shared" si="36"/>
        <v>-7.8226232658011599</v>
      </c>
      <c r="AI164" s="3">
        <f t="shared" si="36"/>
        <v>-8.7740912610390591</v>
      </c>
      <c r="AJ164" s="3">
        <f t="shared" si="36"/>
        <v>-4.9068086266594451</v>
      </c>
      <c r="AK164" s="3">
        <f t="shared" si="36"/>
        <v>-2.6827561894241723</v>
      </c>
      <c r="AL164" s="3">
        <f t="shared" si="33"/>
        <v>-6.2307885768595019</v>
      </c>
      <c r="AM164" s="3">
        <f t="shared" si="33"/>
        <v>-8.2047237296454547</v>
      </c>
      <c r="AN164" s="3">
        <f t="shared" si="33"/>
        <v>-9.4706934529941016</v>
      </c>
      <c r="AO164" s="3">
        <f t="shared" si="28"/>
        <v>-4.9925837215390141</v>
      </c>
      <c r="AP164" s="3">
        <f t="shared" si="28"/>
        <v>-3.5531605878027483</v>
      </c>
      <c r="AQ164" s="3">
        <f t="shared" si="28"/>
        <v>-9.1691734217019008</v>
      </c>
    </row>
    <row r="165" spans="1:43" x14ac:dyDescent="0.25">
      <c r="A165">
        <v>156</v>
      </c>
      <c r="P165">
        <f t="shared" si="34"/>
        <v>156</v>
      </c>
      <c r="Q165" s="3" t="str">
        <f t="shared" si="35"/>
        <v>NA</v>
      </c>
      <c r="R165" s="3" t="str">
        <f t="shared" si="35"/>
        <v>NA</v>
      </c>
      <c r="S165" s="3" t="str">
        <f t="shared" si="35"/>
        <v>NA</v>
      </c>
      <c r="T165" s="3" t="str">
        <f t="shared" si="35"/>
        <v>NA</v>
      </c>
      <c r="U165" s="3" t="str">
        <f t="shared" si="35"/>
        <v>NA</v>
      </c>
      <c r="V165" s="3" t="str">
        <f t="shared" si="35"/>
        <v>NA</v>
      </c>
      <c r="W165" s="3" t="str">
        <f t="shared" si="32"/>
        <v>NA</v>
      </c>
      <c r="X165" s="3" t="str">
        <f t="shared" si="32"/>
        <v>NA</v>
      </c>
      <c r="Y165" s="3" t="str">
        <f t="shared" si="32"/>
        <v>NA</v>
      </c>
      <c r="Z165" s="3" t="str">
        <f t="shared" si="32"/>
        <v>NA</v>
      </c>
      <c r="AA165" s="3" t="str">
        <f t="shared" si="32"/>
        <v>NA</v>
      </c>
      <c r="AB165" s="3" t="str">
        <f t="shared" si="32"/>
        <v>NA</v>
      </c>
      <c r="AF165" s="3">
        <f t="shared" si="36"/>
        <v>-2.2990296546143068</v>
      </c>
      <c r="AG165" s="3">
        <f t="shared" si="36"/>
        <v>-5.7375681820592792</v>
      </c>
      <c r="AH165" s="3">
        <f t="shared" si="36"/>
        <v>-7.8226232658011599</v>
      </c>
      <c r="AI165" s="3">
        <f t="shared" si="36"/>
        <v>-8.7740912610390591</v>
      </c>
      <c r="AJ165" s="3">
        <f t="shared" si="36"/>
        <v>-4.9068086266594451</v>
      </c>
      <c r="AK165" s="3">
        <f t="shared" si="36"/>
        <v>-2.6827561894241723</v>
      </c>
      <c r="AL165" s="3">
        <f t="shared" si="33"/>
        <v>-6.2307885768595019</v>
      </c>
      <c r="AM165" s="3">
        <f t="shared" si="33"/>
        <v>-8.2047237296454547</v>
      </c>
      <c r="AN165" s="3">
        <f t="shared" si="33"/>
        <v>-9.4706934529941016</v>
      </c>
      <c r="AO165" s="3">
        <f t="shared" si="33"/>
        <v>-4.9925837215390141</v>
      </c>
      <c r="AP165" s="3">
        <f t="shared" si="33"/>
        <v>-3.5531605878027483</v>
      </c>
      <c r="AQ165" s="3">
        <f t="shared" si="33"/>
        <v>-9.1691734217019008</v>
      </c>
    </row>
    <row r="166" spans="1:43" x14ac:dyDescent="0.25">
      <c r="A166">
        <v>157</v>
      </c>
      <c r="P166">
        <f t="shared" si="34"/>
        <v>157</v>
      </c>
      <c r="Q166" s="3" t="str">
        <f t="shared" si="35"/>
        <v>NA</v>
      </c>
      <c r="R166" s="3" t="str">
        <f t="shared" si="35"/>
        <v>NA</v>
      </c>
      <c r="S166" s="3" t="str">
        <f t="shared" si="35"/>
        <v>NA</v>
      </c>
      <c r="T166" s="3" t="str">
        <f t="shared" si="35"/>
        <v>NA</v>
      </c>
      <c r="U166" s="3" t="str">
        <f t="shared" si="35"/>
        <v>NA</v>
      </c>
      <c r="V166" s="3" t="str">
        <f t="shared" si="35"/>
        <v>NA</v>
      </c>
      <c r="W166" s="3" t="str">
        <f t="shared" si="32"/>
        <v>NA</v>
      </c>
      <c r="X166" s="3" t="str">
        <f t="shared" si="32"/>
        <v>NA</v>
      </c>
      <c r="Y166" s="3" t="str">
        <f t="shared" si="32"/>
        <v>NA</v>
      </c>
      <c r="Z166" s="3" t="str">
        <f t="shared" si="32"/>
        <v>NA</v>
      </c>
      <c r="AA166" s="3" t="str">
        <f t="shared" si="32"/>
        <v>NA</v>
      </c>
      <c r="AB166" s="3" t="str">
        <f t="shared" si="32"/>
        <v>NA</v>
      </c>
      <c r="AF166" s="3">
        <f t="shared" si="36"/>
        <v>-2.2990296546143068</v>
      </c>
      <c r="AG166" s="3">
        <f t="shared" si="36"/>
        <v>-5.7375681820592792</v>
      </c>
      <c r="AH166" s="3">
        <f t="shared" si="36"/>
        <v>-7.8226232658011599</v>
      </c>
      <c r="AI166" s="3">
        <f t="shared" si="36"/>
        <v>-8.7740912610390591</v>
      </c>
      <c r="AJ166" s="3">
        <f t="shared" si="36"/>
        <v>-4.9068086266594451</v>
      </c>
      <c r="AK166" s="3">
        <f t="shared" si="36"/>
        <v>-2.6827561894241723</v>
      </c>
      <c r="AL166" s="3">
        <f t="shared" si="33"/>
        <v>-6.2307885768595019</v>
      </c>
      <c r="AM166" s="3">
        <f t="shared" si="33"/>
        <v>-8.2047237296454547</v>
      </c>
      <c r="AN166" s="3">
        <f t="shared" si="33"/>
        <v>-9.4706934529941016</v>
      </c>
      <c r="AO166" s="3">
        <f t="shared" si="33"/>
        <v>-4.9925837215390141</v>
      </c>
      <c r="AP166" s="3">
        <f t="shared" si="33"/>
        <v>-3.5531605878027483</v>
      </c>
      <c r="AQ166" s="3">
        <f t="shared" si="33"/>
        <v>-9.1691734217019008</v>
      </c>
    </row>
    <row r="167" spans="1:43" x14ac:dyDescent="0.25">
      <c r="A167">
        <v>158</v>
      </c>
      <c r="P167">
        <f t="shared" si="34"/>
        <v>158</v>
      </c>
      <c r="Q167" s="3" t="str">
        <f t="shared" si="35"/>
        <v>NA</v>
      </c>
      <c r="R167" s="3" t="str">
        <f t="shared" si="35"/>
        <v>NA</v>
      </c>
      <c r="S167" s="3" t="str">
        <f t="shared" si="35"/>
        <v>NA</v>
      </c>
      <c r="T167" s="3" t="str">
        <f t="shared" si="35"/>
        <v>NA</v>
      </c>
      <c r="U167" s="3" t="str">
        <f t="shared" si="35"/>
        <v>NA</v>
      </c>
      <c r="V167" s="3" t="str">
        <f t="shared" si="35"/>
        <v>NA</v>
      </c>
      <c r="W167" s="3" t="str">
        <f t="shared" si="32"/>
        <v>NA</v>
      </c>
      <c r="X167" s="3" t="str">
        <f t="shared" si="32"/>
        <v>NA</v>
      </c>
      <c r="Y167" s="3" t="str">
        <f t="shared" si="32"/>
        <v>NA</v>
      </c>
      <c r="Z167" s="3" t="str">
        <f t="shared" si="32"/>
        <v>NA</v>
      </c>
      <c r="AA167" s="3" t="str">
        <f t="shared" si="32"/>
        <v>NA</v>
      </c>
      <c r="AB167" s="3" t="str">
        <f t="shared" si="32"/>
        <v>NA</v>
      </c>
      <c r="AF167" s="3">
        <f t="shared" si="36"/>
        <v>-2.2990296546143068</v>
      </c>
      <c r="AG167" s="3">
        <f t="shared" si="36"/>
        <v>-5.7375681820592792</v>
      </c>
      <c r="AH167" s="3">
        <f t="shared" si="36"/>
        <v>-7.8226232658011599</v>
      </c>
      <c r="AI167" s="3">
        <f t="shared" si="36"/>
        <v>-8.7740912610390591</v>
      </c>
      <c r="AJ167" s="3">
        <f t="shared" si="36"/>
        <v>-4.9068086266594451</v>
      </c>
      <c r="AK167" s="3">
        <f t="shared" si="36"/>
        <v>-2.6827561894241723</v>
      </c>
      <c r="AL167" s="3">
        <f t="shared" si="33"/>
        <v>-6.2307885768595019</v>
      </c>
      <c r="AM167" s="3">
        <f t="shared" si="33"/>
        <v>-8.2047237296454547</v>
      </c>
      <c r="AN167" s="3">
        <f t="shared" si="33"/>
        <v>-9.4706934529941016</v>
      </c>
      <c r="AO167" s="3">
        <f t="shared" si="33"/>
        <v>-4.9925837215390141</v>
      </c>
      <c r="AP167" s="3">
        <f t="shared" si="33"/>
        <v>-3.5531605878027483</v>
      </c>
      <c r="AQ167" s="3">
        <f t="shared" si="33"/>
        <v>-9.1691734217019008</v>
      </c>
    </row>
    <row r="168" spans="1:43" x14ac:dyDescent="0.25">
      <c r="A168">
        <v>159</v>
      </c>
      <c r="P168">
        <f t="shared" si="34"/>
        <v>159</v>
      </c>
      <c r="Q168" s="3" t="str">
        <f t="shared" si="35"/>
        <v>NA</v>
      </c>
      <c r="R168" s="3" t="str">
        <f t="shared" si="35"/>
        <v>NA</v>
      </c>
      <c r="S168" s="3" t="str">
        <f t="shared" si="35"/>
        <v>NA</v>
      </c>
      <c r="T168" s="3" t="str">
        <f t="shared" si="35"/>
        <v>NA</v>
      </c>
      <c r="U168" s="3" t="str">
        <f t="shared" si="35"/>
        <v>NA</v>
      </c>
      <c r="V168" s="3" t="str">
        <f t="shared" si="35"/>
        <v>NA</v>
      </c>
      <c r="W168" s="3" t="str">
        <f t="shared" si="32"/>
        <v>NA</v>
      </c>
      <c r="X168" s="3" t="str">
        <f t="shared" si="32"/>
        <v>NA</v>
      </c>
      <c r="Y168" s="3" t="str">
        <f t="shared" si="32"/>
        <v>NA</v>
      </c>
      <c r="Z168" s="3" t="str">
        <f t="shared" si="32"/>
        <v>NA</v>
      </c>
      <c r="AA168" s="3" t="str">
        <f t="shared" si="32"/>
        <v>NA</v>
      </c>
      <c r="AB168" s="3" t="str">
        <f t="shared" si="32"/>
        <v>NA</v>
      </c>
      <c r="AF168" s="3">
        <f t="shared" si="36"/>
        <v>-2.2990296546143068</v>
      </c>
      <c r="AG168" s="3">
        <f t="shared" si="36"/>
        <v>-5.7375681820592792</v>
      </c>
      <c r="AH168" s="3">
        <f t="shared" si="36"/>
        <v>-7.8226232658011599</v>
      </c>
      <c r="AI168" s="3">
        <f t="shared" si="36"/>
        <v>-8.7740912610390591</v>
      </c>
      <c r="AJ168" s="3">
        <f t="shared" si="36"/>
        <v>-4.9068086266594451</v>
      </c>
      <c r="AK168" s="3">
        <f t="shared" si="36"/>
        <v>-2.6827561894241723</v>
      </c>
      <c r="AL168" s="3">
        <f t="shared" si="33"/>
        <v>-6.2307885768595019</v>
      </c>
      <c r="AM168" s="3">
        <f t="shared" si="33"/>
        <v>-8.2047237296454547</v>
      </c>
      <c r="AN168" s="3">
        <f t="shared" si="33"/>
        <v>-9.4706934529941016</v>
      </c>
      <c r="AO168" s="3">
        <f t="shared" si="33"/>
        <v>-4.9925837215390141</v>
      </c>
      <c r="AP168" s="3">
        <f t="shared" si="33"/>
        <v>-3.5531605878027483</v>
      </c>
      <c r="AQ168" s="3">
        <f t="shared" si="33"/>
        <v>-9.1691734217019008</v>
      </c>
    </row>
    <row r="169" spans="1:43" x14ac:dyDescent="0.25">
      <c r="A169">
        <v>160</v>
      </c>
      <c r="P169">
        <f t="shared" si="34"/>
        <v>160</v>
      </c>
      <c r="Q169" s="3" t="str">
        <f t="shared" si="35"/>
        <v>NA</v>
      </c>
      <c r="R169" s="3" t="str">
        <f t="shared" si="35"/>
        <v>NA</v>
      </c>
      <c r="S169" s="3" t="str">
        <f t="shared" si="35"/>
        <v>NA</v>
      </c>
      <c r="T169" s="3" t="str">
        <f t="shared" si="35"/>
        <v>NA</v>
      </c>
      <c r="U169" s="3" t="str">
        <f t="shared" si="35"/>
        <v>NA</v>
      </c>
      <c r="V169" s="3" t="str">
        <f t="shared" si="35"/>
        <v>NA</v>
      </c>
      <c r="W169" s="3" t="str">
        <f t="shared" si="32"/>
        <v>NA</v>
      </c>
      <c r="X169" s="3" t="str">
        <f t="shared" si="32"/>
        <v>NA</v>
      </c>
      <c r="Y169" s="3" t="str">
        <f t="shared" si="32"/>
        <v>NA</v>
      </c>
      <c r="Z169" s="3" t="str">
        <f t="shared" si="32"/>
        <v>NA</v>
      </c>
      <c r="AA169" s="3" t="str">
        <f t="shared" si="32"/>
        <v>NA</v>
      </c>
      <c r="AB169" s="3" t="str">
        <f t="shared" si="32"/>
        <v>NA</v>
      </c>
      <c r="AF169" s="3">
        <f t="shared" si="36"/>
        <v>-2.2990296546143068</v>
      </c>
      <c r="AG169" s="3">
        <f t="shared" si="36"/>
        <v>-5.7375681820592792</v>
      </c>
      <c r="AH169" s="3">
        <f t="shared" si="36"/>
        <v>-7.8226232658011599</v>
      </c>
      <c r="AI169" s="3">
        <f t="shared" si="36"/>
        <v>-8.7740912610390591</v>
      </c>
      <c r="AJ169" s="3">
        <f t="shared" si="36"/>
        <v>-4.9068086266594451</v>
      </c>
      <c r="AK169" s="3">
        <f t="shared" si="36"/>
        <v>-2.6827561894241723</v>
      </c>
      <c r="AL169" s="3">
        <f t="shared" si="33"/>
        <v>-6.2307885768595019</v>
      </c>
      <c r="AM169" s="3">
        <f t="shared" si="33"/>
        <v>-8.2047237296454547</v>
      </c>
      <c r="AN169" s="3">
        <f t="shared" si="33"/>
        <v>-9.4706934529941016</v>
      </c>
      <c r="AO169" s="3">
        <f t="shared" si="33"/>
        <v>-4.9925837215390141</v>
      </c>
      <c r="AP169" s="3">
        <f t="shared" si="33"/>
        <v>-3.5531605878027483</v>
      </c>
      <c r="AQ169" s="3">
        <f t="shared" si="33"/>
        <v>-9.1691734217019008</v>
      </c>
    </row>
    <row r="170" spans="1:43" x14ac:dyDescent="0.25">
      <c r="A170">
        <v>161</v>
      </c>
      <c r="P170">
        <f t="shared" si="34"/>
        <v>161</v>
      </c>
      <c r="Q170" s="3" t="str">
        <f t="shared" si="35"/>
        <v>NA</v>
      </c>
      <c r="R170" s="3" t="str">
        <f t="shared" si="35"/>
        <v>NA</v>
      </c>
      <c r="S170" s="3" t="str">
        <f t="shared" si="35"/>
        <v>NA</v>
      </c>
      <c r="T170" s="3" t="str">
        <f t="shared" si="35"/>
        <v>NA</v>
      </c>
      <c r="U170" s="3" t="str">
        <f t="shared" si="35"/>
        <v>NA</v>
      </c>
      <c r="V170" s="3" t="str">
        <f t="shared" si="35"/>
        <v>NA</v>
      </c>
      <c r="W170" s="3" t="str">
        <f t="shared" si="32"/>
        <v>NA</v>
      </c>
      <c r="X170" s="3" t="str">
        <f t="shared" si="32"/>
        <v>NA</v>
      </c>
      <c r="Y170" s="3" t="str">
        <f t="shared" si="32"/>
        <v>NA</v>
      </c>
      <c r="Z170" s="3" t="str">
        <f t="shared" si="32"/>
        <v>NA</v>
      </c>
      <c r="AA170" s="3" t="str">
        <f t="shared" si="32"/>
        <v>NA</v>
      </c>
      <c r="AB170" s="3" t="str">
        <f t="shared" si="32"/>
        <v>NA</v>
      </c>
      <c r="AF170" s="3">
        <f t="shared" si="36"/>
        <v>-2.2990296546143068</v>
      </c>
      <c r="AG170" s="3">
        <f t="shared" si="36"/>
        <v>-5.7375681820592792</v>
      </c>
      <c r="AH170" s="3">
        <f t="shared" si="36"/>
        <v>-7.8226232658011599</v>
      </c>
      <c r="AI170" s="3">
        <f t="shared" si="36"/>
        <v>-8.7740912610390591</v>
      </c>
      <c r="AJ170" s="3">
        <f t="shared" si="36"/>
        <v>-4.9068086266594451</v>
      </c>
      <c r="AK170" s="3">
        <f t="shared" si="36"/>
        <v>-2.6827561894241723</v>
      </c>
      <c r="AL170" s="3">
        <f t="shared" si="33"/>
        <v>-6.2307885768595019</v>
      </c>
      <c r="AM170" s="3">
        <f t="shared" si="33"/>
        <v>-8.2047237296454547</v>
      </c>
      <c r="AN170" s="3">
        <f t="shared" si="33"/>
        <v>-9.4706934529941016</v>
      </c>
      <c r="AO170" s="3">
        <f t="shared" si="33"/>
        <v>-4.9925837215390141</v>
      </c>
      <c r="AP170" s="3">
        <f t="shared" si="33"/>
        <v>-3.5531605878027483</v>
      </c>
      <c r="AQ170" s="3">
        <f t="shared" si="33"/>
        <v>-9.1691734217019008</v>
      </c>
    </row>
    <row r="171" spans="1:43" x14ac:dyDescent="0.25">
      <c r="A171">
        <v>162</v>
      </c>
      <c r="P171">
        <f t="shared" si="34"/>
        <v>162</v>
      </c>
      <c r="Q171" s="3" t="str">
        <f t="shared" si="35"/>
        <v>NA</v>
      </c>
      <c r="R171" s="3" t="str">
        <f t="shared" si="35"/>
        <v>NA</v>
      </c>
      <c r="S171" s="3" t="str">
        <f t="shared" si="35"/>
        <v>NA</v>
      </c>
      <c r="T171" s="3" t="str">
        <f t="shared" si="35"/>
        <v>NA</v>
      </c>
      <c r="U171" s="3" t="str">
        <f t="shared" si="35"/>
        <v>NA</v>
      </c>
      <c r="V171" s="3" t="str">
        <f t="shared" si="35"/>
        <v>NA</v>
      </c>
      <c r="W171" s="3" t="str">
        <f t="shared" si="32"/>
        <v>NA</v>
      </c>
      <c r="X171" s="3" t="str">
        <f t="shared" si="32"/>
        <v>NA</v>
      </c>
      <c r="Y171" s="3" t="str">
        <f t="shared" si="32"/>
        <v>NA</v>
      </c>
      <c r="Z171" s="3" t="str">
        <f t="shared" si="32"/>
        <v>NA</v>
      </c>
      <c r="AA171" s="3" t="str">
        <f t="shared" si="32"/>
        <v>NA</v>
      </c>
      <c r="AB171" s="3" t="str">
        <f t="shared" si="32"/>
        <v>NA</v>
      </c>
      <c r="AF171" s="3">
        <f t="shared" si="36"/>
        <v>-2.2990296546143068</v>
      </c>
      <c r="AG171" s="3">
        <f t="shared" si="36"/>
        <v>-5.7375681820592792</v>
      </c>
      <c r="AH171" s="3">
        <f t="shared" si="36"/>
        <v>-7.8226232658011599</v>
      </c>
      <c r="AI171" s="3">
        <f t="shared" si="36"/>
        <v>-8.7740912610390591</v>
      </c>
      <c r="AJ171" s="3">
        <f t="shared" si="36"/>
        <v>-4.9068086266594451</v>
      </c>
      <c r="AK171" s="3">
        <f t="shared" si="36"/>
        <v>-2.6827561894241723</v>
      </c>
      <c r="AL171" s="3">
        <f t="shared" si="33"/>
        <v>-6.2307885768595019</v>
      </c>
      <c r="AM171" s="3">
        <f t="shared" si="33"/>
        <v>-8.2047237296454547</v>
      </c>
      <c r="AN171" s="3">
        <f t="shared" si="33"/>
        <v>-9.4706934529941016</v>
      </c>
      <c r="AO171" s="3">
        <f t="shared" si="33"/>
        <v>-4.9925837215390141</v>
      </c>
      <c r="AP171" s="3">
        <f t="shared" si="33"/>
        <v>-3.5531605878027483</v>
      </c>
      <c r="AQ171" s="3">
        <f t="shared" si="33"/>
        <v>-9.1691734217019008</v>
      </c>
    </row>
    <row r="172" spans="1:43" x14ac:dyDescent="0.25">
      <c r="A172">
        <v>163</v>
      </c>
      <c r="P172">
        <f t="shared" si="34"/>
        <v>163</v>
      </c>
      <c r="Q172" s="3" t="str">
        <f t="shared" si="35"/>
        <v>NA</v>
      </c>
      <c r="R172" s="3" t="str">
        <f t="shared" si="35"/>
        <v>NA</v>
      </c>
      <c r="S172" s="3" t="str">
        <f t="shared" si="35"/>
        <v>NA</v>
      </c>
      <c r="T172" s="3" t="str">
        <f t="shared" si="35"/>
        <v>NA</v>
      </c>
      <c r="U172" s="3" t="str">
        <f t="shared" si="35"/>
        <v>NA</v>
      </c>
      <c r="V172" s="3" t="str">
        <f t="shared" si="35"/>
        <v>NA</v>
      </c>
      <c r="W172" s="3" t="str">
        <f t="shared" si="32"/>
        <v>NA</v>
      </c>
      <c r="X172" s="3" t="str">
        <f t="shared" si="32"/>
        <v>NA</v>
      </c>
      <c r="Y172" s="3" t="str">
        <f t="shared" si="32"/>
        <v>NA</v>
      </c>
      <c r="Z172" s="3" t="str">
        <f t="shared" si="32"/>
        <v>NA</v>
      </c>
      <c r="AA172" s="3" t="str">
        <f t="shared" si="32"/>
        <v>NA</v>
      </c>
      <c r="AB172" s="3" t="str">
        <f t="shared" si="32"/>
        <v>NA</v>
      </c>
      <c r="AF172" s="3">
        <f t="shared" si="36"/>
        <v>-2.2990296546143068</v>
      </c>
      <c r="AG172" s="3">
        <f t="shared" si="36"/>
        <v>-5.7375681820592792</v>
      </c>
      <c r="AH172" s="3">
        <f t="shared" si="36"/>
        <v>-7.8226232658011599</v>
      </c>
      <c r="AI172" s="3">
        <f t="shared" si="36"/>
        <v>-8.7740912610390591</v>
      </c>
      <c r="AJ172" s="3">
        <f t="shared" si="36"/>
        <v>-4.9068086266594451</v>
      </c>
      <c r="AK172" s="3">
        <f t="shared" si="36"/>
        <v>-2.6827561894241723</v>
      </c>
      <c r="AL172" s="3">
        <f t="shared" si="33"/>
        <v>-6.2307885768595019</v>
      </c>
      <c r="AM172" s="3">
        <f t="shared" si="33"/>
        <v>-8.2047237296454547</v>
      </c>
      <c r="AN172" s="3">
        <f t="shared" si="33"/>
        <v>-9.4706934529941016</v>
      </c>
      <c r="AO172" s="3">
        <f t="shared" si="33"/>
        <v>-4.9925837215390141</v>
      </c>
      <c r="AP172" s="3">
        <f t="shared" si="33"/>
        <v>-3.5531605878027483</v>
      </c>
      <c r="AQ172" s="3">
        <f t="shared" si="33"/>
        <v>-9.1691734217019008</v>
      </c>
    </row>
    <row r="173" spans="1:43" x14ac:dyDescent="0.25">
      <c r="A173">
        <v>164</v>
      </c>
      <c r="P173">
        <f t="shared" si="34"/>
        <v>164</v>
      </c>
      <c r="Q173" s="3" t="str">
        <f t="shared" si="35"/>
        <v>NA</v>
      </c>
      <c r="R173" s="3" t="str">
        <f t="shared" si="35"/>
        <v>NA</v>
      </c>
      <c r="S173" s="3" t="str">
        <f t="shared" si="35"/>
        <v>NA</v>
      </c>
      <c r="T173" s="3" t="str">
        <f t="shared" si="35"/>
        <v>NA</v>
      </c>
      <c r="U173" s="3" t="str">
        <f t="shared" si="35"/>
        <v>NA</v>
      </c>
      <c r="V173" s="3" t="str">
        <f t="shared" si="35"/>
        <v>NA</v>
      </c>
      <c r="W173" s="3" t="str">
        <f t="shared" si="32"/>
        <v>NA</v>
      </c>
      <c r="X173" s="3" t="str">
        <f t="shared" si="32"/>
        <v>NA</v>
      </c>
      <c r="Y173" s="3" t="str">
        <f t="shared" si="32"/>
        <v>NA</v>
      </c>
      <c r="Z173" s="3" t="str">
        <f t="shared" si="32"/>
        <v>NA</v>
      </c>
      <c r="AA173" s="3" t="str">
        <f t="shared" si="32"/>
        <v>NA</v>
      </c>
      <c r="AB173" s="3" t="str">
        <f t="shared" si="32"/>
        <v>NA</v>
      </c>
      <c r="AF173" s="3">
        <f t="shared" si="36"/>
        <v>-2.2990296546143068</v>
      </c>
      <c r="AG173" s="3">
        <f t="shared" si="36"/>
        <v>-5.7375681820592792</v>
      </c>
      <c r="AH173" s="3">
        <f t="shared" si="36"/>
        <v>-7.8226232658011599</v>
      </c>
      <c r="AI173" s="3">
        <f t="shared" si="36"/>
        <v>-8.7740912610390591</v>
      </c>
      <c r="AJ173" s="3">
        <f t="shared" si="36"/>
        <v>-4.9068086266594451</v>
      </c>
      <c r="AK173" s="3">
        <f t="shared" si="36"/>
        <v>-2.6827561894241723</v>
      </c>
      <c r="AL173" s="3">
        <f t="shared" si="33"/>
        <v>-6.2307885768595019</v>
      </c>
      <c r="AM173" s="3">
        <f t="shared" si="33"/>
        <v>-8.2047237296454547</v>
      </c>
      <c r="AN173" s="3">
        <f t="shared" si="33"/>
        <v>-9.4706934529941016</v>
      </c>
      <c r="AO173" s="3">
        <f t="shared" si="33"/>
        <v>-4.9925837215390141</v>
      </c>
      <c r="AP173" s="3">
        <f t="shared" si="33"/>
        <v>-3.5531605878027483</v>
      </c>
      <c r="AQ173" s="3">
        <f t="shared" si="33"/>
        <v>-9.1691734217019008</v>
      </c>
    </row>
    <row r="174" spans="1:43" x14ac:dyDescent="0.25">
      <c r="A174">
        <v>165</v>
      </c>
      <c r="P174">
        <f t="shared" si="34"/>
        <v>165</v>
      </c>
      <c r="Q174" s="3" t="str">
        <f t="shared" si="35"/>
        <v>NA</v>
      </c>
      <c r="R174" s="3" t="str">
        <f t="shared" si="35"/>
        <v>NA</v>
      </c>
      <c r="S174" s="3" t="str">
        <f t="shared" si="35"/>
        <v>NA</v>
      </c>
      <c r="T174" s="3" t="str">
        <f t="shared" si="35"/>
        <v>NA</v>
      </c>
      <c r="U174" s="3" t="str">
        <f t="shared" si="35"/>
        <v>NA</v>
      </c>
      <c r="V174" s="3" t="str">
        <f t="shared" si="35"/>
        <v>NA</v>
      </c>
      <c r="W174" s="3" t="str">
        <f t="shared" si="32"/>
        <v>NA</v>
      </c>
      <c r="X174" s="3" t="str">
        <f t="shared" si="32"/>
        <v>NA</v>
      </c>
      <c r="Y174" s="3" t="str">
        <f t="shared" si="32"/>
        <v>NA</v>
      </c>
      <c r="Z174" s="3" t="str">
        <f t="shared" si="32"/>
        <v>NA</v>
      </c>
      <c r="AA174" s="3" t="str">
        <f t="shared" si="32"/>
        <v>NA</v>
      </c>
      <c r="AB174" s="3" t="str">
        <f t="shared" si="32"/>
        <v>NA</v>
      </c>
      <c r="AF174" s="3">
        <f t="shared" si="36"/>
        <v>-2.2990296546143068</v>
      </c>
      <c r="AG174" s="3">
        <f t="shared" si="36"/>
        <v>-5.7375681820592792</v>
      </c>
      <c r="AH174" s="3">
        <f t="shared" si="36"/>
        <v>-7.8226232658011599</v>
      </c>
      <c r="AI174" s="3">
        <f t="shared" si="36"/>
        <v>-8.7740912610390591</v>
      </c>
      <c r="AJ174" s="3">
        <f t="shared" si="36"/>
        <v>-4.9068086266594451</v>
      </c>
      <c r="AK174" s="3">
        <f t="shared" si="36"/>
        <v>-2.6827561894241723</v>
      </c>
      <c r="AL174" s="3">
        <f t="shared" si="33"/>
        <v>-6.2307885768595019</v>
      </c>
      <c r="AM174" s="3">
        <f t="shared" si="33"/>
        <v>-8.2047237296454547</v>
      </c>
      <c r="AN174" s="3">
        <f t="shared" si="33"/>
        <v>-9.4706934529941016</v>
      </c>
      <c r="AO174" s="3">
        <f t="shared" si="33"/>
        <v>-4.9925837215390141</v>
      </c>
      <c r="AP174" s="3">
        <f t="shared" si="33"/>
        <v>-3.5531605878027483</v>
      </c>
      <c r="AQ174" s="3">
        <f t="shared" si="33"/>
        <v>-9.1691734217019008</v>
      </c>
    </row>
    <row r="175" spans="1:43" x14ac:dyDescent="0.25">
      <c r="A175">
        <v>166</v>
      </c>
      <c r="P175">
        <f t="shared" si="34"/>
        <v>166</v>
      </c>
      <c r="Q175" s="3" t="str">
        <f t="shared" si="35"/>
        <v>NA</v>
      </c>
      <c r="R175" s="3" t="str">
        <f t="shared" si="35"/>
        <v>NA</v>
      </c>
      <c r="S175" s="3" t="str">
        <f t="shared" si="35"/>
        <v>NA</v>
      </c>
      <c r="T175" s="3" t="str">
        <f t="shared" si="35"/>
        <v>NA</v>
      </c>
      <c r="U175" s="3" t="str">
        <f t="shared" si="35"/>
        <v>NA</v>
      </c>
      <c r="V175" s="3" t="str">
        <f t="shared" si="35"/>
        <v>NA</v>
      </c>
      <c r="W175" s="3" t="str">
        <f t="shared" si="32"/>
        <v>NA</v>
      </c>
      <c r="X175" s="3" t="str">
        <f t="shared" si="32"/>
        <v>NA</v>
      </c>
      <c r="Y175" s="3" t="str">
        <f t="shared" si="32"/>
        <v>NA</v>
      </c>
      <c r="Z175" s="3" t="str">
        <f t="shared" si="32"/>
        <v>NA</v>
      </c>
      <c r="AA175" s="3" t="str">
        <f t="shared" si="32"/>
        <v>NA</v>
      </c>
      <c r="AB175" s="3" t="str">
        <f t="shared" si="32"/>
        <v>NA</v>
      </c>
      <c r="AF175" s="3">
        <f t="shared" si="36"/>
        <v>-2.2990296546143068</v>
      </c>
      <c r="AG175" s="3">
        <f t="shared" si="36"/>
        <v>-5.7375681820592792</v>
      </c>
      <c r="AH175" s="3">
        <f t="shared" si="36"/>
        <v>-7.8226232658011599</v>
      </c>
      <c r="AI175" s="3">
        <f t="shared" si="36"/>
        <v>-8.7740912610390591</v>
      </c>
      <c r="AJ175" s="3">
        <f t="shared" si="36"/>
        <v>-4.9068086266594451</v>
      </c>
      <c r="AK175" s="3">
        <f t="shared" si="36"/>
        <v>-2.6827561894241723</v>
      </c>
      <c r="AL175" s="3">
        <f t="shared" si="33"/>
        <v>-6.2307885768595019</v>
      </c>
      <c r="AM175" s="3">
        <f t="shared" si="33"/>
        <v>-8.2047237296454547</v>
      </c>
      <c r="AN175" s="3">
        <f t="shared" si="33"/>
        <v>-9.4706934529941016</v>
      </c>
      <c r="AO175" s="3">
        <f t="shared" si="33"/>
        <v>-4.9925837215390141</v>
      </c>
      <c r="AP175" s="3">
        <f t="shared" si="33"/>
        <v>-3.5531605878027483</v>
      </c>
      <c r="AQ175" s="3">
        <f t="shared" si="33"/>
        <v>-9.1691734217019008</v>
      </c>
    </row>
    <row r="176" spans="1:43" x14ac:dyDescent="0.25">
      <c r="A176">
        <v>167</v>
      </c>
      <c r="P176">
        <f t="shared" si="34"/>
        <v>167</v>
      </c>
      <c r="Q176" s="3" t="str">
        <f t="shared" si="35"/>
        <v>NA</v>
      </c>
      <c r="R176" s="3" t="str">
        <f t="shared" si="35"/>
        <v>NA</v>
      </c>
      <c r="S176" s="3" t="str">
        <f t="shared" si="35"/>
        <v>NA</v>
      </c>
      <c r="T176" s="3" t="str">
        <f t="shared" si="35"/>
        <v>NA</v>
      </c>
      <c r="U176" s="3" t="str">
        <f t="shared" si="35"/>
        <v>NA</v>
      </c>
      <c r="V176" s="3" t="str">
        <f t="shared" si="35"/>
        <v>NA</v>
      </c>
      <c r="W176" s="3" t="str">
        <f t="shared" si="32"/>
        <v>NA</v>
      </c>
      <c r="X176" s="3" t="str">
        <f t="shared" si="32"/>
        <v>NA</v>
      </c>
      <c r="Y176" s="3" t="str">
        <f t="shared" si="32"/>
        <v>NA</v>
      </c>
      <c r="Z176" s="3" t="str">
        <f t="shared" si="32"/>
        <v>NA</v>
      </c>
      <c r="AA176" s="3" t="str">
        <f t="shared" si="32"/>
        <v>NA</v>
      </c>
      <c r="AB176" s="3" t="str">
        <f t="shared" si="32"/>
        <v>NA</v>
      </c>
      <c r="AF176" s="3">
        <f t="shared" si="36"/>
        <v>-2.2990296546143068</v>
      </c>
      <c r="AG176" s="3">
        <f t="shared" si="36"/>
        <v>-5.7375681820592792</v>
      </c>
      <c r="AH176" s="3">
        <f t="shared" si="36"/>
        <v>-7.8226232658011599</v>
      </c>
      <c r="AI176" s="3">
        <f t="shared" si="36"/>
        <v>-8.7740912610390591</v>
      </c>
      <c r="AJ176" s="3">
        <f t="shared" si="36"/>
        <v>-4.9068086266594451</v>
      </c>
      <c r="AK176" s="3">
        <f t="shared" si="36"/>
        <v>-2.6827561894241723</v>
      </c>
      <c r="AL176" s="3">
        <f t="shared" si="33"/>
        <v>-6.2307885768595019</v>
      </c>
      <c r="AM176" s="3">
        <f t="shared" si="33"/>
        <v>-8.2047237296454547</v>
      </c>
      <c r="AN176" s="3">
        <f t="shared" si="33"/>
        <v>-9.4706934529941016</v>
      </c>
      <c r="AO176" s="3">
        <f t="shared" si="33"/>
        <v>-4.9925837215390141</v>
      </c>
      <c r="AP176" s="3">
        <f t="shared" si="33"/>
        <v>-3.5531605878027483</v>
      </c>
      <c r="AQ176" s="3">
        <f t="shared" si="33"/>
        <v>-9.1691734217019008</v>
      </c>
    </row>
    <row r="177" spans="1:43" x14ac:dyDescent="0.25">
      <c r="A177">
        <v>168</v>
      </c>
      <c r="P177">
        <f t="shared" si="34"/>
        <v>168</v>
      </c>
      <c r="Q177" s="3" t="str">
        <f t="shared" si="35"/>
        <v>NA</v>
      </c>
      <c r="R177" s="3" t="str">
        <f t="shared" si="35"/>
        <v>NA</v>
      </c>
      <c r="S177" s="3" t="str">
        <f t="shared" si="35"/>
        <v>NA</v>
      </c>
      <c r="T177" s="3" t="str">
        <f t="shared" si="35"/>
        <v>NA</v>
      </c>
      <c r="U177" s="3" t="str">
        <f t="shared" si="35"/>
        <v>NA</v>
      </c>
      <c r="V177" s="3" t="str">
        <f t="shared" si="35"/>
        <v>NA</v>
      </c>
      <c r="W177" s="3" t="str">
        <f t="shared" si="32"/>
        <v>NA</v>
      </c>
      <c r="X177" s="3" t="str">
        <f t="shared" si="32"/>
        <v>NA</v>
      </c>
      <c r="Y177" s="3" t="str">
        <f t="shared" si="32"/>
        <v>NA</v>
      </c>
      <c r="Z177" s="3" t="str">
        <f t="shared" si="32"/>
        <v>NA</v>
      </c>
      <c r="AA177" s="3" t="str">
        <f t="shared" si="32"/>
        <v>NA</v>
      </c>
      <c r="AB177" s="3" t="str">
        <f t="shared" si="32"/>
        <v>NA</v>
      </c>
      <c r="AF177" s="3">
        <f t="shared" si="36"/>
        <v>-2.2990296546143068</v>
      </c>
      <c r="AG177" s="3">
        <f t="shared" si="36"/>
        <v>-5.7375681820592792</v>
      </c>
      <c r="AH177" s="3">
        <f t="shared" si="36"/>
        <v>-7.8226232658011599</v>
      </c>
      <c r="AI177" s="3">
        <f t="shared" si="36"/>
        <v>-8.7740912610390591</v>
      </c>
      <c r="AJ177" s="3">
        <f t="shared" si="36"/>
        <v>-4.9068086266594451</v>
      </c>
      <c r="AK177" s="3">
        <f t="shared" si="36"/>
        <v>-2.6827561894241723</v>
      </c>
      <c r="AL177" s="3">
        <f t="shared" si="33"/>
        <v>-6.2307885768595019</v>
      </c>
      <c r="AM177" s="3">
        <f t="shared" si="33"/>
        <v>-8.2047237296454547</v>
      </c>
      <c r="AN177" s="3">
        <f t="shared" si="33"/>
        <v>-9.4706934529941016</v>
      </c>
      <c r="AO177" s="3">
        <f t="shared" si="33"/>
        <v>-4.9925837215390141</v>
      </c>
      <c r="AP177" s="3">
        <f t="shared" si="33"/>
        <v>-3.5531605878027483</v>
      </c>
      <c r="AQ177" s="3">
        <f t="shared" si="33"/>
        <v>-9.1691734217019008</v>
      </c>
    </row>
    <row r="178" spans="1:43" x14ac:dyDescent="0.25">
      <c r="A178">
        <v>169</v>
      </c>
      <c r="P178">
        <f t="shared" si="34"/>
        <v>169</v>
      </c>
      <c r="Q178" s="3" t="str">
        <f t="shared" si="35"/>
        <v>NA</v>
      </c>
      <c r="R178" s="3" t="str">
        <f t="shared" si="35"/>
        <v>NA</v>
      </c>
      <c r="S178" s="3" t="str">
        <f t="shared" si="35"/>
        <v>NA</v>
      </c>
      <c r="T178" s="3" t="str">
        <f t="shared" si="35"/>
        <v>NA</v>
      </c>
      <c r="U178" s="3" t="str">
        <f t="shared" si="35"/>
        <v>NA</v>
      </c>
      <c r="V178" s="3" t="str">
        <f t="shared" si="35"/>
        <v>NA</v>
      </c>
      <c r="W178" s="3" t="str">
        <f t="shared" si="32"/>
        <v>NA</v>
      </c>
      <c r="X178" s="3" t="str">
        <f t="shared" si="32"/>
        <v>NA</v>
      </c>
      <c r="Y178" s="3" t="str">
        <f t="shared" si="32"/>
        <v>NA</v>
      </c>
      <c r="Z178" s="3" t="str">
        <f t="shared" si="32"/>
        <v>NA</v>
      </c>
      <c r="AA178" s="3" t="str">
        <f t="shared" si="32"/>
        <v>NA</v>
      </c>
      <c r="AB178" s="3" t="str">
        <f t="shared" si="32"/>
        <v>NA</v>
      </c>
      <c r="AF178" s="3">
        <f t="shared" si="36"/>
        <v>-2.2990296546143068</v>
      </c>
      <c r="AG178" s="3">
        <f t="shared" si="36"/>
        <v>-5.7375681820592792</v>
      </c>
      <c r="AH178" s="3">
        <f t="shared" si="36"/>
        <v>-7.8226232658011599</v>
      </c>
      <c r="AI178" s="3">
        <f t="shared" si="36"/>
        <v>-8.7740912610390591</v>
      </c>
      <c r="AJ178" s="3">
        <f t="shared" si="36"/>
        <v>-4.9068086266594451</v>
      </c>
      <c r="AK178" s="3">
        <f t="shared" si="36"/>
        <v>-2.6827561894241723</v>
      </c>
      <c r="AL178" s="3">
        <f t="shared" si="33"/>
        <v>-6.2307885768595019</v>
      </c>
      <c r="AM178" s="3">
        <f t="shared" si="33"/>
        <v>-8.2047237296454547</v>
      </c>
      <c r="AN178" s="3">
        <f t="shared" si="33"/>
        <v>-9.4706934529941016</v>
      </c>
      <c r="AO178" s="3">
        <f t="shared" si="33"/>
        <v>-4.9925837215390141</v>
      </c>
      <c r="AP178" s="3">
        <f t="shared" si="33"/>
        <v>-3.5531605878027483</v>
      </c>
      <c r="AQ178" s="3">
        <f t="shared" si="33"/>
        <v>-9.1691734217019008</v>
      </c>
    </row>
    <row r="179" spans="1:43" x14ac:dyDescent="0.25">
      <c r="A179">
        <v>170</v>
      </c>
      <c r="P179">
        <f t="shared" si="34"/>
        <v>170</v>
      </c>
      <c r="Q179" s="3" t="str">
        <f t="shared" si="35"/>
        <v>NA</v>
      </c>
      <c r="R179" s="3" t="str">
        <f t="shared" si="35"/>
        <v>NA</v>
      </c>
      <c r="S179" s="3" t="str">
        <f t="shared" si="35"/>
        <v>NA</v>
      </c>
      <c r="T179" s="3" t="str">
        <f t="shared" si="35"/>
        <v>NA</v>
      </c>
      <c r="U179" s="3" t="str">
        <f t="shared" si="35"/>
        <v>NA</v>
      </c>
      <c r="V179" s="3" t="str">
        <f t="shared" si="35"/>
        <v>NA</v>
      </c>
      <c r="W179" s="3" t="str">
        <f t="shared" si="32"/>
        <v>NA</v>
      </c>
      <c r="X179" s="3" t="str">
        <f t="shared" si="32"/>
        <v>NA</v>
      </c>
      <c r="Y179" s="3" t="str">
        <f t="shared" si="32"/>
        <v>NA</v>
      </c>
      <c r="Z179" s="3" t="str">
        <f t="shared" si="32"/>
        <v>NA</v>
      </c>
      <c r="AA179" s="3" t="str">
        <f t="shared" si="32"/>
        <v>NA</v>
      </c>
      <c r="AB179" s="3" t="str">
        <f t="shared" si="32"/>
        <v>NA</v>
      </c>
      <c r="AF179" s="3">
        <f t="shared" si="36"/>
        <v>-2.2990296546143068</v>
      </c>
      <c r="AG179" s="3">
        <f t="shared" si="36"/>
        <v>-5.7375681820592792</v>
      </c>
      <c r="AH179" s="3">
        <f t="shared" si="36"/>
        <v>-7.8226232658011599</v>
      </c>
      <c r="AI179" s="3">
        <f t="shared" si="36"/>
        <v>-8.7740912610390591</v>
      </c>
      <c r="AJ179" s="3">
        <f t="shared" si="36"/>
        <v>-4.9068086266594451</v>
      </c>
      <c r="AK179" s="3">
        <f t="shared" si="36"/>
        <v>-2.6827561894241723</v>
      </c>
      <c r="AL179" s="3">
        <f t="shared" si="33"/>
        <v>-6.2307885768595019</v>
      </c>
      <c r="AM179" s="3">
        <f t="shared" si="33"/>
        <v>-8.2047237296454547</v>
      </c>
      <c r="AN179" s="3">
        <f t="shared" si="33"/>
        <v>-9.4706934529941016</v>
      </c>
      <c r="AO179" s="3">
        <f t="shared" si="33"/>
        <v>-4.9925837215390141</v>
      </c>
      <c r="AP179" s="3">
        <f t="shared" si="33"/>
        <v>-3.5531605878027483</v>
      </c>
      <c r="AQ179" s="3">
        <f t="shared" si="33"/>
        <v>-9.1691734217019008</v>
      </c>
    </row>
    <row r="180" spans="1:43" x14ac:dyDescent="0.25">
      <c r="A180">
        <v>171</v>
      </c>
      <c r="P180">
        <f t="shared" si="34"/>
        <v>171</v>
      </c>
      <c r="Q180" s="3" t="str">
        <f t="shared" si="35"/>
        <v>NA</v>
      </c>
      <c r="R180" s="3" t="str">
        <f t="shared" si="35"/>
        <v>NA</v>
      </c>
      <c r="S180" s="3" t="str">
        <f t="shared" si="35"/>
        <v>NA</v>
      </c>
      <c r="T180" s="3" t="str">
        <f t="shared" si="35"/>
        <v>NA</v>
      </c>
      <c r="U180" s="3" t="str">
        <f t="shared" si="35"/>
        <v>NA</v>
      </c>
      <c r="V180" s="3" t="str">
        <f t="shared" si="35"/>
        <v>NA</v>
      </c>
      <c r="W180" s="3" t="str">
        <f t="shared" si="32"/>
        <v>NA</v>
      </c>
      <c r="X180" s="3" t="str">
        <f t="shared" si="32"/>
        <v>NA</v>
      </c>
      <c r="Y180" s="3" t="str">
        <f t="shared" si="32"/>
        <v>NA</v>
      </c>
      <c r="Z180" s="3" t="str">
        <f t="shared" si="32"/>
        <v>NA</v>
      </c>
      <c r="AA180" s="3" t="str">
        <f t="shared" si="32"/>
        <v>NA</v>
      </c>
      <c r="AB180" s="3" t="str">
        <f t="shared" si="32"/>
        <v>NA</v>
      </c>
      <c r="AF180" s="3">
        <f t="shared" si="36"/>
        <v>-2.2990296546143068</v>
      </c>
      <c r="AG180" s="3">
        <f t="shared" si="36"/>
        <v>-5.7375681820592792</v>
      </c>
      <c r="AH180" s="3">
        <f t="shared" si="36"/>
        <v>-7.8226232658011599</v>
      </c>
      <c r="AI180" s="3">
        <f t="shared" si="36"/>
        <v>-8.7740912610390591</v>
      </c>
      <c r="AJ180" s="3">
        <f t="shared" si="36"/>
        <v>-4.9068086266594451</v>
      </c>
      <c r="AK180" s="3">
        <f t="shared" si="36"/>
        <v>-2.6827561894241723</v>
      </c>
      <c r="AL180" s="3">
        <f t="shared" si="33"/>
        <v>-6.2307885768595019</v>
      </c>
      <c r="AM180" s="3">
        <f t="shared" si="33"/>
        <v>-8.2047237296454547</v>
      </c>
      <c r="AN180" s="3">
        <f t="shared" si="33"/>
        <v>-9.4706934529941016</v>
      </c>
      <c r="AO180" s="3">
        <f t="shared" si="33"/>
        <v>-4.9925837215390141</v>
      </c>
      <c r="AP180" s="3">
        <f t="shared" si="33"/>
        <v>-3.5531605878027483</v>
      </c>
      <c r="AQ180" s="3">
        <f t="shared" si="33"/>
        <v>-9.1691734217019008</v>
      </c>
    </row>
    <row r="181" spans="1:43" x14ac:dyDescent="0.25">
      <c r="A181">
        <v>172</v>
      </c>
      <c r="P181">
        <f t="shared" si="34"/>
        <v>172</v>
      </c>
      <c r="Q181" s="3" t="str">
        <f t="shared" si="35"/>
        <v>NA</v>
      </c>
      <c r="R181" s="3" t="str">
        <f t="shared" si="35"/>
        <v>NA</v>
      </c>
      <c r="S181" s="3" t="str">
        <f t="shared" si="35"/>
        <v>NA</v>
      </c>
      <c r="T181" s="3" t="str">
        <f t="shared" si="35"/>
        <v>NA</v>
      </c>
      <c r="U181" s="3" t="str">
        <f t="shared" si="35"/>
        <v>NA</v>
      </c>
      <c r="V181" s="3" t="str">
        <f t="shared" si="35"/>
        <v>NA</v>
      </c>
      <c r="W181" s="3" t="str">
        <f t="shared" si="32"/>
        <v>NA</v>
      </c>
      <c r="X181" s="3" t="str">
        <f t="shared" si="32"/>
        <v>NA</v>
      </c>
      <c r="Y181" s="3" t="str">
        <f t="shared" si="32"/>
        <v>NA</v>
      </c>
      <c r="Z181" s="3" t="str">
        <f t="shared" si="32"/>
        <v>NA</v>
      </c>
      <c r="AA181" s="3" t="str">
        <f t="shared" si="32"/>
        <v>NA</v>
      </c>
      <c r="AB181" s="3" t="str">
        <f t="shared" si="32"/>
        <v>NA</v>
      </c>
      <c r="AF181" s="3">
        <f t="shared" si="36"/>
        <v>-2.2990296546143068</v>
      </c>
      <c r="AG181" s="3">
        <f t="shared" si="36"/>
        <v>-5.7375681820592792</v>
      </c>
      <c r="AH181" s="3">
        <f t="shared" si="36"/>
        <v>-7.8226232658011599</v>
      </c>
      <c r="AI181" s="3">
        <f t="shared" si="36"/>
        <v>-8.7740912610390591</v>
      </c>
      <c r="AJ181" s="3">
        <f t="shared" si="36"/>
        <v>-4.9068086266594451</v>
      </c>
      <c r="AK181" s="3">
        <f t="shared" si="36"/>
        <v>-2.6827561894241723</v>
      </c>
      <c r="AL181" s="3">
        <f t="shared" si="33"/>
        <v>-6.2307885768595019</v>
      </c>
      <c r="AM181" s="3">
        <f t="shared" si="33"/>
        <v>-8.2047237296454547</v>
      </c>
      <c r="AN181" s="3">
        <f t="shared" si="33"/>
        <v>-9.4706934529941016</v>
      </c>
      <c r="AO181" s="3">
        <f t="shared" si="33"/>
        <v>-4.9925837215390141</v>
      </c>
      <c r="AP181" s="3">
        <f t="shared" si="33"/>
        <v>-3.5531605878027483</v>
      </c>
      <c r="AQ181" s="3">
        <f t="shared" si="33"/>
        <v>-9.1691734217019008</v>
      </c>
    </row>
    <row r="182" spans="1:43" x14ac:dyDescent="0.25">
      <c r="A182">
        <v>173</v>
      </c>
      <c r="P182">
        <f t="shared" si="34"/>
        <v>173</v>
      </c>
      <c r="Q182" s="3" t="str">
        <f t="shared" si="35"/>
        <v>NA</v>
      </c>
      <c r="R182" s="3" t="str">
        <f t="shared" si="35"/>
        <v>NA</v>
      </c>
      <c r="S182" s="3" t="str">
        <f t="shared" si="35"/>
        <v>NA</v>
      </c>
      <c r="T182" s="3" t="str">
        <f t="shared" si="35"/>
        <v>NA</v>
      </c>
      <c r="U182" s="3" t="str">
        <f t="shared" si="35"/>
        <v>NA</v>
      </c>
      <c r="V182" s="3" t="str">
        <f t="shared" si="35"/>
        <v>NA</v>
      </c>
      <c r="W182" s="3" t="str">
        <f t="shared" si="32"/>
        <v>NA</v>
      </c>
      <c r="X182" s="3" t="str">
        <f t="shared" si="32"/>
        <v>NA</v>
      </c>
      <c r="Y182" s="3" t="str">
        <f t="shared" si="32"/>
        <v>NA</v>
      </c>
      <c r="Z182" s="3" t="str">
        <f t="shared" si="32"/>
        <v>NA</v>
      </c>
      <c r="AA182" s="3" t="str">
        <f t="shared" si="32"/>
        <v>NA</v>
      </c>
      <c r="AB182" s="3" t="str">
        <f t="shared" si="32"/>
        <v>NA</v>
      </c>
      <c r="AF182" s="3">
        <f t="shared" si="36"/>
        <v>-2.2990296546143068</v>
      </c>
      <c r="AG182" s="3">
        <f t="shared" si="36"/>
        <v>-5.7375681820592792</v>
      </c>
      <c r="AH182" s="3">
        <f t="shared" si="36"/>
        <v>-7.8226232658011599</v>
      </c>
      <c r="AI182" s="3">
        <f t="shared" si="36"/>
        <v>-8.7740912610390591</v>
      </c>
      <c r="AJ182" s="3">
        <f t="shared" si="36"/>
        <v>-4.9068086266594451</v>
      </c>
      <c r="AK182" s="3">
        <f t="shared" si="36"/>
        <v>-2.6827561894241723</v>
      </c>
      <c r="AL182" s="3">
        <f t="shared" si="33"/>
        <v>-6.2307885768595019</v>
      </c>
      <c r="AM182" s="3">
        <f t="shared" si="33"/>
        <v>-8.2047237296454547</v>
      </c>
      <c r="AN182" s="3">
        <f t="shared" si="33"/>
        <v>-9.4706934529941016</v>
      </c>
      <c r="AO182" s="3">
        <f t="shared" si="33"/>
        <v>-4.9925837215390141</v>
      </c>
      <c r="AP182" s="3">
        <f t="shared" si="33"/>
        <v>-3.5531605878027483</v>
      </c>
      <c r="AQ182" s="3">
        <f t="shared" si="33"/>
        <v>-9.1691734217019008</v>
      </c>
    </row>
    <row r="183" spans="1:43" x14ac:dyDescent="0.25">
      <c r="A183">
        <v>174</v>
      </c>
      <c r="P183">
        <f t="shared" si="34"/>
        <v>174</v>
      </c>
      <c r="Q183" s="3" t="str">
        <f t="shared" si="35"/>
        <v>NA</v>
      </c>
      <c r="R183" s="3" t="str">
        <f t="shared" si="35"/>
        <v>NA</v>
      </c>
      <c r="S183" s="3" t="str">
        <f t="shared" si="35"/>
        <v>NA</v>
      </c>
      <c r="T183" s="3" t="str">
        <f t="shared" si="35"/>
        <v>NA</v>
      </c>
      <c r="U183" s="3" t="str">
        <f t="shared" si="35"/>
        <v>NA</v>
      </c>
      <c r="V183" s="3" t="str">
        <f t="shared" si="35"/>
        <v>NA</v>
      </c>
      <c r="W183" s="3" t="str">
        <f t="shared" si="32"/>
        <v>NA</v>
      </c>
      <c r="X183" s="3" t="str">
        <f t="shared" si="32"/>
        <v>NA</v>
      </c>
      <c r="Y183" s="3" t="str">
        <f t="shared" si="32"/>
        <v>NA</v>
      </c>
      <c r="Z183" s="3" t="str">
        <f t="shared" si="32"/>
        <v>NA</v>
      </c>
      <c r="AA183" s="3" t="str">
        <f t="shared" si="32"/>
        <v>NA</v>
      </c>
      <c r="AB183" s="3" t="str">
        <f t="shared" si="32"/>
        <v>NA</v>
      </c>
      <c r="AF183" s="3">
        <f t="shared" si="36"/>
        <v>-2.2990296546143068</v>
      </c>
      <c r="AG183" s="3">
        <f t="shared" si="36"/>
        <v>-5.7375681820592792</v>
      </c>
      <c r="AH183" s="3">
        <f t="shared" si="36"/>
        <v>-7.8226232658011599</v>
      </c>
      <c r="AI183" s="3">
        <f t="shared" si="36"/>
        <v>-8.7740912610390591</v>
      </c>
      <c r="AJ183" s="3">
        <f t="shared" si="36"/>
        <v>-4.9068086266594451</v>
      </c>
      <c r="AK183" s="3">
        <f t="shared" si="36"/>
        <v>-2.6827561894241723</v>
      </c>
      <c r="AL183" s="3">
        <f t="shared" si="33"/>
        <v>-6.2307885768595019</v>
      </c>
      <c r="AM183" s="3">
        <f t="shared" si="33"/>
        <v>-8.2047237296454547</v>
      </c>
      <c r="AN183" s="3">
        <f t="shared" si="33"/>
        <v>-9.4706934529941016</v>
      </c>
      <c r="AO183" s="3">
        <f t="shared" si="33"/>
        <v>-4.9925837215390141</v>
      </c>
      <c r="AP183" s="3">
        <f t="shared" si="33"/>
        <v>-3.5531605878027483</v>
      </c>
      <c r="AQ183" s="3">
        <f t="shared" si="33"/>
        <v>-9.1691734217019008</v>
      </c>
    </row>
    <row r="184" spans="1:43" x14ac:dyDescent="0.25">
      <c r="A184">
        <v>175</v>
      </c>
      <c r="P184">
        <f t="shared" si="34"/>
        <v>175</v>
      </c>
      <c r="Q184" s="3" t="str">
        <f t="shared" si="35"/>
        <v>NA</v>
      </c>
      <c r="R184" s="3" t="str">
        <f t="shared" si="35"/>
        <v>NA</v>
      </c>
      <c r="S184" s="3" t="str">
        <f t="shared" si="35"/>
        <v>NA</v>
      </c>
      <c r="T184" s="3" t="str">
        <f t="shared" si="35"/>
        <v>NA</v>
      </c>
      <c r="U184" s="3" t="str">
        <f t="shared" si="35"/>
        <v>NA</v>
      </c>
      <c r="V184" s="3" t="str">
        <f t="shared" si="35"/>
        <v>NA</v>
      </c>
      <c r="W184" s="3" t="str">
        <f t="shared" si="32"/>
        <v>NA</v>
      </c>
      <c r="X184" s="3" t="str">
        <f t="shared" si="32"/>
        <v>NA</v>
      </c>
      <c r="Y184" s="3" t="str">
        <f t="shared" si="32"/>
        <v>NA</v>
      </c>
      <c r="Z184" s="3" t="str">
        <f t="shared" si="32"/>
        <v>NA</v>
      </c>
      <c r="AA184" s="3" t="str">
        <f t="shared" si="32"/>
        <v>NA</v>
      </c>
      <c r="AB184" s="3" t="str">
        <f t="shared" si="32"/>
        <v>NA</v>
      </c>
      <c r="AF184" s="3">
        <f t="shared" si="36"/>
        <v>-2.2990296546143068</v>
      </c>
      <c r="AG184" s="3">
        <f t="shared" si="36"/>
        <v>-5.7375681820592792</v>
      </c>
      <c r="AH184" s="3">
        <f t="shared" si="36"/>
        <v>-7.8226232658011599</v>
      </c>
      <c r="AI184" s="3">
        <f t="shared" si="36"/>
        <v>-8.7740912610390591</v>
      </c>
      <c r="AJ184" s="3">
        <f t="shared" si="36"/>
        <v>-4.9068086266594451</v>
      </c>
      <c r="AK184" s="3">
        <f t="shared" si="36"/>
        <v>-2.6827561894241723</v>
      </c>
      <c r="AL184" s="3">
        <f t="shared" si="33"/>
        <v>-6.2307885768595019</v>
      </c>
      <c r="AM184" s="3">
        <f t="shared" si="33"/>
        <v>-8.2047237296454547</v>
      </c>
      <c r="AN184" s="3">
        <f t="shared" si="33"/>
        <v>-9.4706934529941016</v>
      </c>
      <c r="AO184" s="3">
        <f t="shared" si="33"/>
        <v>-4.9925837215390141</v>
      </c>
      <c r="AP184" s="3">
        <f t="shared" si="33"/>
        <v>-3.5531605878027483</v>
      </c>
      <c r="AQ184" s="3">
        <f t="shared" si="33"/>
        <v>-9.1691734217019008</v>
      </c>
    </row>
    <row r="185" spans="1:43" x14ac:dyDescent="0.25">
      <c r="A185">
        <v>176</v>
      </c>
      <c r="P185">
        <f t="shared" si="34"/>
        <v>176</v>
      </c>
      <c r="Q185" s="3" t="str">
        <f t="shared" si="35"/>
        <v>NA</v>
      </c>
      <c r="R185" s="3" t="str">
        <f t="shared" si="35"/>
        <v>NA</v>
      </c>
      <c r="S185" s="3" t="str">
        <f t="shared" si="35"/>
        <v>NA</v>
      </c>
      <c r="T185" s="3" t="str">
        <f t="shared" si="35"/>
        <v>NA</v>
      </c>
      <c r="U185" s="3" t="str">
        <f t="shared" si="35"/>
        <v>NA</v>
      </c>
      <c r="V185" s="3" t="str">
        <f t="shared" si="35"/>
        <v>NA</v>
      </c>
      <c r="W185" s="3" t="str">
        <f t="shared" si="32"/>
        <v>NA</v>
      </c>
      <c r="X185" s="3" t="str">
        <f t="shared" si="32"/>
        <v>NA</v>
      </c>
      <c r="Y185" s="3" t="str">
        <f t="shared" si="32"/>
        <v>NA</v>
      </c>
      <c r="Z185" s="3" t="str">
        <f t="shared" si="32"/>
        <v>NA</v>
      </c>
      <c r="AA185" s="3" t="str">
        <f t="shared" si="32"/>
        <v>NA</v>
      </c>
      <c r="AB185" s="3" t="str">
        <f t="shared" si="32"/>
        <v>NA</v>
      </c>
      <c r="AF185" s="3">
        <f t="shared" si="36"/>
        <v>-2.2990296546143068</v>
      </c>
      <c r="AG185" s="3">
        <f t="shared" si="36"/>
        <v>-5.7375681820592792</v>
      </c>
      <c r="AH185" s="3">
        <f t="shared" si="36"/>
        <v>-7.8226232658011599</v>
      </c>
      <c r="AI185" s="3">
        <f t="shared" si="36"/>
        <v>-8.7740912610390591</v>
      </c>
      <c r="AJ185" s="3">
        <f t="shared" si="36"/>
        <v>-4.9068086266594451</v>
      </c>
      <c r="AK185" s="3">
        <f t="shared" si="36"/>
        <v>-2.6827561894241723</v>
      </c>
      <c r="AL185" s="3">
        <f t="shared" si="33"/>
        <v>-6.2307885768595019</v>
      </c>
      <c r="AM185" s="3">
        <f t="shared" si="33"/>
        <v>-8.2047237296454547</v>
      </c>
      <c r="AN185" s="3">
        <f t="shared" si="33"/>
        <v>-9.4706934529941016</v>
      </c>
      <c r="AO185" s="3">
        <f t="shared" si="33"/>
        <v>-4.9925837215390141</v>
      </c>
      <c r="AP185" s="3">
        <f t="shared" si="33"/>
        <v>-3.5531605878027483</v>
      </c>
      <c r="AQ185" s="3">
        <f t="shared" si="33"/>
        <v>-9.1691734217019008</v>
      </c>
    </row>
    <row r="186" spans="1:43" x14ac:dyDescent="0.25">
      <c r="A186">
        <v>177</v>
      </c>
      <c r="P186">
        <f t="shared" si="34"/>
        <v>177</v>
      </c>
      <c r="Q186" s="3" t="str">
        <f t="shared" si="35"/>
        <v>NA</v>
      </c>
      <c r="R186" s="3" t="str">
        <f t="shared" si="35"/>
        <v>NA</v>
      </c>
      <c r="S186" s="3" t="str">
        <f t="shared" si="35"/>
        <v>NA</v>
      </c>
      <c r="T186" s="3" t="str">
        <f t="shared" si="35"/>
        <v>NA</v>
      </c>
      <c r="U186" s="3" t="str">
        <f t="shared" si="35"/>
        <v>NA</v>
      </c>
      <c r="V186" s="3" t="str">
        <f t="shared" si="35"/>
        <v>NA</v>
      </c>
      <c r="W186" s="3" t="str">
        <f t="shared" si="32"/>
        <v>NA</v>
      </c>
      <c r="X186" s="3" t="str">
        <f t="shared" si="32"/>
        <v>NA</v>
      </c>
      <c r="Y186" s="3" t="str">
        <f t="shared" si="32"/>
        <v>NA</v>
      </c>
      <c r="Z186" s="3" t="str">
        <f t="shared" si="32"/>
        <v>NA</v>
      </c>
      <c r="AA186" s="3" t="str">
        <f t="shared" si="32"/>
        <v>NA</v>
      </c>
      <c r="AB186" s="3" t="str">
        <f t="shared" si="32"/>
        <v>NA</v>
      </c>
      <c r="AF186" s="3">
        <f t="shared" si="36"/>
        <v>-2.2990296546143068</v>
      </c>
      <c r="AG186" s="3">
        <f t="shared" si="36"/>
        <v>-5.7375681820592792</v>
      </c>
      <c r="AH186" s="3">
        <f t="shared" si="36"/>
        <v>-7.8226232658011599</v>
      </c>
      <c r="AI186" s="3">
        <f t="shared" si="36"/>
        <v>-8.7740912610390591</v>
      </c>
      <c r="AJ186" s="3">
        <f t="shared" si="36"/>
        <v>-4.9068086266594451</v>
      </c>
      <c r="AK186" s="3">
        <f t="shared" si="36"/>
        <v>-2.6827561894241723</v>
      </c>
      <c r="AL186" s="3">
        <f t="shared" si="33"/>
        <v>-6.2307885768595019</v>
      </c>
      <c r="AM186" s="3">
        <f t="shared" si="33"/>
        <v>-8.2047237296454547</v>
      </c>
      <c r="AN186" s="3">
        <f t="shared" si="33"/>
        <v>-9.4706934529941016</v>
      </c>
      <c r="AO186" s="3">
        <f t="shared" si="33"/>
        <v>-4.9925837215390141</v>
      </c>
      <c r="AP186" s="3">
        <f t="shared" si="33"/>
        <v>-3.5531605878027483</v>
      </c>
      <c r="AQ186" s="3">
        <f t="shared" si="33"/>
        <v>-9.1691734217019008</v>
      </c>
    </row>
    <row r="187" spans="1:43" x14ac:dyDescent="0.25">
      <c r="A187">
        <v>178</v>
      </c>
      <c r="P187">
        <f t="shared" si="34"/>
        <v>178</v>
      </c>
      <c r="Q187" s="3" t="str">
        <f t="shared" si="35"/>
        <v>NA</v>
      </c>
      <c r="R187" s="3" t="str">
        <f t="shared" si="35"/>
        <v>NA</v>
      </c>
      <c r="S187" s="3" t="str">
        <f t="shared" si="35"/>
        <v>NA</v>
      </c>
      <c r="T187" s="3" t="str">
        <f t="shared" si="35"/>
        <v>NA</v>
      </c>
      <c r="U187" s="3" t="str">
        <f t="shared" si="35"/>
        <v>NA</v>
      </c>
      <c r="V187" s="3" t="str">
        <f t="shared" si="35"/>
        <v>NA</v>
      </c>
      <c r="W187" s="3" t="str">
        <f t="shared" si="32"/>
        <v>NA</v>
      </c>
      <c r="X187" s="3" t="str">
        <f t="shared" si="32"/>
        <v>NA</v>
      </c>
      <c r="Y187" s="3" t="str">
        <f t="shared" si="32"/>
        <v>NA</v>
      </c>
      <c r="Z187" s="3" t="str">
        <f t="shared" si="32"/>
        <v>NA</v>
      </c>
      <c r="AA187" s="3" t="str">
        <f t="shared" si="32"/>
        <v>NA</v>
      </c>
      <c r="AB187" s="3" t="str">
        <f t="shared" si="32"/>
        <v>NA</v>
      </c>
      <c r="AF187" s="3">
        <f t="shared" si="36"/>
        <v>-2.2990296546143068</v>
      </c>
      <c r="AG187" s="3">
        <f t="shared" si="36"/>
        <v>-5.7375681820592792</v>
      </c>
      <c r="AH187" s="3">
        <f t="shared" si="36"/>
        <v>-7.8226232658011599</v>
      </c>
      <c r="AI187" s="3">
        <f t="shared" si="36"/>
        <v>-8.7740912610390591</v>
      </c>
      <c r="AJ187" s="3">
        <f t="shared" si="36"/>
        <v>-4.9068086266594451</v>
      </c>
      <c r="AK187" s="3">
        <f t="shared" si="36"/>
        <v>-2.6827561894241723</v>
      </c>
      <c r="AL187" s="3">
        <f t="shared" si="33"/>
        <v>-6.2307885768595019</v>
      </c>
      <c r="AM187" s="3">
        <f t="shared" si="33"/>
        <v>-8.2047237296454547</v>
      </c>
      <c r="AN187" s="3">
        <f t="shared" si="33"/>
        <v>-9.4706934529941016</v>
      </c>
      <c r="AO187" s="3">
        <f t="shared" si="33"/>
        <v>-4.9925837215390141</v>
      </c>
      <c r="AP187" s="3">
        <f t="shared" si="33"/>
        <v>-3.5531605878027483</v>
      </c>
      <c r="AQ187" s="3">
        <f t="shared" si="33"/>
        <v>-9.1691734217019008</v>
      </c>
    </row>
    <row r="188" spans="1:43" x14ac:dyDescent="0.25">
      <c r="A188">
        <v>179</v>
      </c>
      <c r="P188">
        <f t="shared" si="34"/>
        <v>179</v>
      </c>
      <c r="Q188" s="3" t="str">
        <f t="shared" si="35"/>
        <v>NA</v>
      </c>
      <c r="R188" s="3" t="str">
        <f t="shared" si="35"/>
        <v>NA</v>
      </c>
      <c r="S188" s="3" t="str">
        <f t="shared" si="35"/>
        <v>NA</v>
      </c>
      <c r="T188" s="3" t="str">
        <f t="shared" si="35"/>
        <v>NA</v>
      </c>
      <c r="U188" s="3" t="str">
        <f t="shared" si="35"/>
        <v>NA</v>
      </c>
      <c r="V188" s="3" t="str">
        <f t="shared" si="35"/>
        <v>NA</v>
      </c>
      <c r="W188" s="3" t="str">
        <f t="shared" si="32"/>
        <v>NA</v>
      </c>
      <c r="X188" s="3" t="str">
        <f t="shared" si="32"/>
        <v>NA</v>
      </c>
      <c r="Y188" s="3" t="str">
        <f t="shared" si="32"/>
        <v>NA</v>
      </c>
      <c r="Z188" s="3" t="str">
        <f t="shared" si="32"/>
        <v>NA</v>
      </c>
      <c r="AA188" s="3" t="str">
        <f t="shared" si="32"/>
        <v>NA</v>
      </c>
      <c r="AB188" s="3" t="str">
        <f t="shared" si="32"/>
        <v>NA</v>
      </c>
      <c r="AF188" s="3">
        <f t="shared" si="36"/>
        <v>-2.2990296546143068</v>
      </c>
      <c r="AG188" s="3">
        <f t="shared" si="36"/>
        <v>-5.7375681820592792</v>
      </c>
      <c r="AH188" s="3">
        <f t="shared" si="36"/>
        <v>-7.8226232658011599</v>
      </c>
      <c r="AI188" s="3">
        <f t="shared" si="36"/>
        <v>-8.7740912610390591</v>
      </c>
      <c r="AJ188" s="3">
        <f t="shared" si="36"/>
        <v>-4.9068086266594451</v>
      </c>
      <c r="AK188" s="3">
        <f t="shared" si="36"/>
        <v>-2.6827561894241723</v>
      </c>
      <c r="AL188" s="3">
        <f t="shared" si="33"/>
        <v>-6.2307885768595019</v>
      </c>
      <c r="AM188" s="3">
        <f t="shared" si="33"/>
        <v>-8.2047237296454547</v>
      </c>
      <c r="AN188" s="3">
        <f t="shared" si="33"/>
        <v>-9.4706934529941016</v>
      </c>
      <c r="AO188" s="3">
        <f t="shared" si="33"/>
        <v>-4.9925837215390141</v>
      </c>
      <c r="AP188" s="3">
        <f t="shared" si="33"/>
        <v>-3.5531605878027483</v>
      </c>
      <c r="AQ188" s="3">
        <f t="shared" si="33"/>
        <v>-9.1691734217019008</v>
      </c>
    </row>
    <row r="189" spans="1:43" x14ac:dyDescent="0.25">
      <c r="A189">
        <v>180</v>
      </c>
      <c r="P189">
        <f t="shared" si="34"/>
        <v>180</v>
      </c>
      <c r="Q189" s="3" t="str">
        <f t="shared" si="35"/>
        <v>NA</v>
      </c>
      <c r="R189" s="3" t="str">
        <f t="shared" si="35"/>
        <v>NA</v>
      </c>
      <c r="S189" s="3" t="str">
        <f t="shared" si="35"/>
        <v>NA</v>
      </c>
      <c r="T189" s="3" t="str">
        <f t="shared" si="35"/>
        <v>NA</v>
      </c>
      <c r="U189" s="3" t="str">
        <f t="shared" si="35"/>
        <v>NA</v>
      </c>
      <c r="V189" s="3" t="str">
        <f t="shared" si="35"/>
        <v>NA</v>
      </c>
      <c r="W189" s="3" t="str">
        <f t="shared" si="32"/>
        <v>NA</v>
      </c>
      <c r="X189" s="3" t="str">
        <f t="shared" si="32"/>
        <v>NA</v>
      </c>
      <c r="Y189" s="3" t="str">
        <f t="shared" si="32"/>
        <v>NA</v>
      </c>
      <c r="Z189" s="3" t="str">
        <f t="shared" si="32"/>
        <v>NA</v>
      </c>
      <c r="AA189" s="3" t="str">
        <f t="shared" si="32"/>
        <v>NA</v>
      </c>
      <c r="AB189" s="3" t="str">
        <f t="shared" si="32"/>
        <v>NA</v>
      </c>
      <c r="AF189" s="3">
        <f t="shared" si="36"/>
        <v>-2.2990296546143068</v>
      </c>
      <c r="AG189" s="3">
        <f t="shared" si="36"/>
        <v>-5.7375681820592792</v>
      </c>
      <c r="AH189" s="3">
        <f t="shared" si="36"/>
        <v>-7.8226232658011599</v>
      </c>
      <c r="AI189" s="3">
        <f t="shared" si="36"/>
        <v>-8.7740912610390591</v>
      </c>
      <c r="AJ189" s="3">
        <f t="shared" si="36"/>
        <v>-4.9068086266594451</v>
      </c>
      <c r="AK189" s="3">
        <f t="shared" si="36"/>
        <v>-2.6827561894241723</v>
      </c>
      <c r="AL189" s="3">
        <f t="shared" si="33"/>
        <v>-6.2307885768595019</v>
      </c>
      <c r="AM189" s="3">
        <f t="shared" si="33"/>
        <v>-8.2047237296454547</v>
      </c>
      <c r="AN189" s="3">
        <f t="shared" si="33"/>
        <v>-9.4706934529941016</v>
      </c>
      <c r="AO189" s="3">
        <f t="shared" si="33"/>
        <v>-4.9925837215390141</v>
      </c>
      <c r="AP189" s="3">
        <f t="shared" si="33"/>
        <v>-3.5531605878027483</v>
      </c>
      <c r="AQ189" s="3">
        <f t="shared" si="33"/>
        <v>-9.1691734217019008</v>
      </c>
    </row>
    <row r="190" spans="1:43" x14ac:dyDescent="0.25">
      <c r="A190">
        <v>181</v>
      </c>
      <c r="P190">
        <f t="shared" si="34"/>
        <v>181</v>
      </c>
      <c r="Q190" s="3" t="str">
        <f t="shared" si="35"/>
        <v>NA</v>
      </c>
      <c r="R190" s="3" t="str">
        <f t="shared" si="35"/>
        <v>NA</v>
      </c>
      <c r="S190" s="3" t="str">
        <f t="shared" si="35"/>
        <v>NA</v>
      </c>
      <c r="T190" s="3" t="str">
        <f t="shared" si="35"/>
        <v>NA</v>
      </c>
      <c r="U190" s="3" t="str">
        <f t="shared" si="35"/>
        <v>NA</v>
      </c>
      <c r="V190" s="3" t="str">
        <f t="shared" si="35"/>
        <v>NA</v>
      </c>
      <c r="W190" s="3" t="str">
        <f t="shared" si="32"/>
        <v>NA</v>
      </c>
      <c r="X190" s="3" t="str">
        <f t="shared" si="32"/>
        <v>NA</v>
      </c>
      <c r="Y190" s="3" t="str">
        <f t="shared" si="32"/>
        <v>NA</v>
      </c>
      <c r="Z190" s="3" t="str">
        <f t="shared" si="32"/>
        <v>NA</v>
      </c>
      <c r="AA190" s="3" t="str">
        <f t="shared" si="32"/>
        <v>NA</v>
      </c>
      <c r="AB190" s="3" t="str">
        <f t="shared" si="32"/>
        <v>NA</v>
      </c>
      <c r="AF190" s="3">
        <f t="shared" si="36"/>
        <v>-2.2990296546143068</v>
      </c>
      <c r="AG190" s="3">
        <f t="shared" si="36"/>
        <v>-5.7375681820592792</v>
      </c>
      <c r="AH190" s="3">
        <f t="shared" si="36"/>
        <v>-7.8226232658011599</v>
      </c>
      <c r="AI190" s="3">
        <f t="shared" si="36"/>
        <v>-8.7740912610390591</v>
      </c>
      <c r="AJ190" s="3">
        <f t="shared" si="36"/>
        <v>-4.9068086266594451</v>
      </c>
      <c r="AK190" s="3">
        <f t="shared" si="36"/>
        <v>-2.6827561894241723</v>
      </c>
      <c r="AL190" s="3">
        <f t="shared" si="33"/>
        <v>-6.2307885768595019</v>
      </c>
      <c r="AM190" s="3">
        <f t="shared" si="33"/>
        <v>-8.2047237296454547</v>
      </c>
      <c r="AN190" s="3">
        <f t="shared" si="33"/>
        <v>-9.4706934529941016</v>
      </c>
      <c r="AO190" s="3">
        <f t="shared" si="33"/>
        <v>-4.9925837215390141</v>
      </c>
      <c r="AP190" s="3">
        <f t="shared" si="33"/>
        <v>-3.5531605878027483</v>
      </c>
      <c r="AQ190" s="3">
        <f t="shared" si="33"/>
        <v>-9.1691734217019008</v>
      </c>
    </row>
    <row r="191" spans="1:43" x14ac:dyDescent="0.25">
      <c r="A191">
        <v>182</v>
      </c>
      <c r="P191">
        <f t="shared" si="34"/>
        <v>182</v>
      </c>
      <c r="Q191" s="3" t="str">
        <f t="shared" si="35"/>
        <v>NA</v>
      </c>
      <c r="R191" s="3" t="str">
        <f t="shared" si="35"/>
        <v>NA</v>
      </c>
      <c r="S191" s="3" t="str">
        <f t="shared" si="35"/>
        <v>NA</v>
      </c>
      <c r="T191" s="3" t="str">
        <f t="shared" si="35"/>
        <v>NA</v>
      </c>
      <c r="U191" s="3" t="str">
        <f t="shared" si="35"/>
        <v>NA</v>
      </c>
      <c r="V191" s="3" t="str">
        <f t="shared" si="35"/>
        <v>NA</v>
      </c>
      <c r="W191" s="3" t="str">
        <f t="shared" si="32"/>
        <v>NA</v>
      </c>
      <c r="X191" s="3" t="str">
        <f t="shared" si="32"/>
        <v>NA</v>
      </c>
      <c r="Y191" s="3" t="str">
        <f t="shared" si="32"/>
        <v>NA</v>
      </c>
      <c r="Z191" s="3" t="str">
        <f t="shared" si="32"/>
        <v>NA</v>
      </c>
      <c r="AA191" s="3" t="str">
        <f t="shared" si="32"/>
        <v>NA</v>
      </c>
      <c r="AB191" s="3" t="str">
        <f t="shared" si="32"/>
        <v>NA</v>
      </c>
      <c r="AF191" s="3">
        <f t="shared" si="36"/>
        <v>-2.2990296546143068</v>
      </c>
      <c r="AG191" s="3">
        <f t="shared" si="36"/>
        <v>-5.7375681820592792</v>
      </c>
      <c r="AH191" s="3">
        <f t="shared" si="36"/>
        <v>-7.8226232658011599</v>
      </c>
      <c r="AI191" s="3">
        <f t="shared" si="36"/>
        <v>-8.7740912610390591</v>
      </c>
      <c r="AJ191" s="3">
        <f t="shared" si="36"/>
        <v>-4.9068086266594451</v>
      </c>
      <c r="AK191" s="3">
        <f t="shared" si="36"/>
        <v>-2.6827561894241723</v>
      </c>
      <c r="AL191" s="3">
        <f t="shared" si="33"/>
        <v>-6.2307885768595019</v>
      </c>
      <c r="AM191" s="3">
        <f t="shared" si="33"/>
        <v>-8.2047237296454547</v>
      </c>
      <c r="AN191" s="3">
        <f t="shared" si="33"/>
        <v>-9.4706934529941016</v>
      </c>
      <c r="AO191" s="3">
        <f t="shared" si="33"/>
        <v>-4.9925837215390141</v>
      </c>
      <c r="AP191" s="3">
        <f t="shared" si="33"/>
        <v>-3.5531605878027483</v>
      </c>
      <c r="AQ191" s="3">
        <f t="shared" si="33"/>
        <v>-9.1691734217019008</v>
      </c>
    </row>
    <row r="192" spans="1:43" x14ac:dyDescent="0.25">
      <c r="A192">
        <v>183</v>
      </c>
      <c r="P192">
        <f t="shared" si="34"/>
        <v>183</v>
      </c>
      <c r="Q192" s="3" t="str">
        <f t="shared" si="35"/>
        <v>NA</v>
      </c>
      <c r="R192" s="3" t="str">
        <f t="shared" si="35"/>
        <v>NA</v>
      </c>
      <c r="S192" s="3" t="str">
        <f t="shared" si="35"/>
        <v>NA</v>
      </c>
      <c r="T192" s="3" t="str">
        <f t="shared" si="35"/>
        <v>NA</v>
      </c>
      <c r="U192" s="3" t="str">
        <f t="shared" si="35"/>
        <v>NA</v>
      </c>
      <c r="V192" s="3" t="str">
        <f t="shared" si="35"/>
        <v>NA</v>
      </c>
      <c r="W192" s="3" t="str">
        <f t="shared" si="32"/>
        <v>NA</v>
      </c>
      <c r="X192" s="3" t="str">
        <f t="shared" si="32"/>
        <v>NA</v>
      </c>
      <c r="Y192" s="3" t="str">
        <f t="shared" si="32"/>
        <v>NA</v>
      </c>
      <c r="Z192" s="3" t="str">
        <f t="shared" si="32"/>
        <v>NA</v>
      </c>
      <c r="AA192" s="3" t="str">
        <f t="shared" si="32"/>
        <v>NA</v>
      </c>
      <c r="AB192" s="3" t="str">
        <f t="shared" si="32"/>
        <v>NA</v>
      </c>
      <c r="AF192" s="3">
        <f t="shared" si="36"/>
        <v>-2.2990296546143068</v>
      </c>
      <c r="AG192" s="3">
        <f t="shared" si="36"/>
        <v>-5.7375681820592792</v>
      </c>
      <c r="AH192" s="3">
        <f t="shared" si="36"/>
        <v>-7.8226232658011599</v>
      </c>
      <c r="AI192" s="3">
        <f t="shared" si="36"/>
        <v>-8.7740912610390591</v>
      </c>
      <c r="AJ192" s="3">
        <f t="shared" si="36"/>
        <v>-4.9068086266594451</v>
      </c>
      <c r="AK192" s="3">
        <f t="shared" si="36"/>
        <v>-2.6827561894241723</v>
      </c>
      <c r="AL192" s="3">
        <f t="shared" si="33"/>
        <v>-6.2307885768595019</v>
      </c>
      <c r="AM192" s="3">
        <f t="shared" si="33"/>
        <v>-8.2047237296454547</v>
      </c>
      <c r="AN192" s="3">
        <f t="shared" si="33"/>
        <v>-9.4706934529941016</v>
      </c>
      <c r="AO192" s="3">
        <f t="shared" si="33"/>
        <v>-4.9925837215390141</v>
      </c>
      <c r="AP192" s="3">
        <f t="shared" si="33"/>
        <v>-3.5531605878027483</v>
      </c>
      <c r="AQ192" s="3">
        <f t="shared" si="33"/>
        <v>-9.1691734217019008</v>
      </c>
    </row>
    <row r="193" spans="1:43" x14ac:dyDescent="0.25">
      <c r="A193">
        <v>184</v>
      </c>
      <c r="P193">
        <f t="shared" si="34"/>
        <v>184</v>
      </c>
      <c r="Q193" s="3" t="str">
        <f t="shared" si="35"/>
        <v>NA</v>
      </c>
      <c r="R193" s="3" t="str">
        <f t="shared" si="35"/>
        <v>NA</v>
      </c>
      <c r="S193" s="3" t="str">
        <f t="shared" si="35"/>
        <v>NA</v>
      </c>
      <c r="T193" s="3" t="str">
        <f t="shared" si="35"/>
        <v>NA</v>
      </c>
      <c r="U193" s="3" t="str">
        <f t="shared" si="35"/>
        <v>NA</v>
      </c>
      <c r="V193" s="3" t="str">
        <f t="shared" si="35"/>
        <v>NA</v>
      </c>
      <c r="W193" s="3" t="str">
        <f t="shared" si="32"/>
        <v>NA</v>
      </c>
      <c r="X193" s="3" t="str">
        <f t="shared" si="32"/>
        <v>NA</v>
      </c>
      <c r="Y193" s="3" t="str">
        <f t="shared" si="32"/>
        <v>NA</v>
      </c>
      <c r="Z193" s="3" t="str">
        <f t="shared" ref="Z193:AB256" si="37">IF(BC193=TRUE,AO193,"NA")</f>
        <v>NA</v>
      </c>
      <c r="AA193" s="3" t="str">
        <f t="shared" si="37"/>
        <v>NA</v>
      </c>
      <c r="AB193" s="3" t="str">
        <f t="shared" si="37"/>
        <v>NA</v>
      </c>
      <c r="AF193" s="3">
        <f t="shared" si="36"/>
        <v>-2.2990296546143068</v>
      </c>
      <c r="AG193" s="3">
        <f t="shared" si="36"/>
        <v>-5.7375681820592792</v>
      </c>
      <c r="AH193" s="3">
        <f t="shared" si="36"/>
        <v>-7.8226232658011599</v>
      </c>
      <c r="AI193" s="3">
        <f t="shared" si="36"/>
        <v>-8.7740912610390591</v>
      </c>
      <c r="AJ193" s="3">
        <f t="shared" si="36"/>
        <v>-4.9068086266594451</v>
      </c>
      <c r="AK193" s="3">
        <f t="shared" si="36"/>
        <v>-2.6827561894241723</v>
      </c>
      <c r="AL193" s="3">
        <f t="shared" si="33"/>
        <v>-6.2307885768595019</v>
      </c>
      <c r="AM193" s="3">
        <f t="shared" si="33"/>
        <v>-8.2047237296454547</v>
      </c>
      <c r="AN193" s="3">
        <f t="shared" si="33"/>
        <v>-9.4706934529941016</v>
      </c>
      <c r="AO193" s="3">
        <f t="shared" ref="AO193:AQ256" si="38">(K193-Z$2)/Z$3</f>
        <v>-4.9925837215390141</v>
      </c>
      <c r="AP193" s="3">
        <f t="shared" si="38"/>
        <v>-3.5531605878027483</v>
      </c>
      <c r="AQ193" s="3">
        <f t="shared" si="38"/>
        <v>-9.1691734217019008</v>
      </c>
    </row>
    <row r="194" spans="1:43" x14ac:dyDescent="0.25">
      <c r="A194">
        <v>185</v>
      </c>
      <c r="P194">
        <f t="shared" si="34"/>
        <v>185</v>
      </c>
      <c r="Q194" s="3" t="str">
        <f t="shared" si="35"/>
        <v>NA</v>
      </c>
      <c r="R194" s="3" t="str">
        <f t="shared" si="35"/>
        <v>NA</v>
      </c>
      <c r="S194" s="3" t="str">
        <f t="shared" si="35"/>
        <v>NA</v>
      </c>
      <c r="T194" s="3" t="str">
        <f t="shared" si="35"/>
        <v>NA</v>
      </c>
      <c r="U194" s="3" t="str">
        <f t="shared" si="35"/>
        <v>NA</v>
      </c>
      <c r="V194" s="3" t="str">
        <f t="shared" si="35"/>
        <v>NA</v>
      </c>
      <c r="W194" s="3" t="str">
        <f t="shared" si="35"/>
        <v>NA</v>
      </c>
      <c r="X194" s="3" t="str">
        <f t="shared" si="35"/>
        <v>NA</v>
      </c>
      <c r="Y194" s="3" t="str">
        <f t="shared" si="35"/>
        <v>NA</v>
      </c>
      <c r="Z194" s="3" t="str">
        <f t="shared" si="37"/>
        <v>NA</v>
      </c>
      <c r="AA194" s="3" t="str">
        <f t="shared" si="37"/>
        <v>NA</v>
      </c>
      <c r="AB194" s="3" t="str">
        <f t="shared" si="37"/>
        <v>NA</v>
      </c>
      <c r="AF194" s="3">
        <f t="shared" si="36"/>
        <v>-2.2990296546143068</v>
      </c>
      <c r="AG194" s="3">
        <f t="shared" si="36"/>
        <v>-5.7375681820592792</v>
      </c>
      <c r="AH194" s="3">
        <f t="shared" si="36"/>
        <v>-7.8226232658011599</v>
      </c>
      <c r="AI194" s="3">
        <f t="shared" si="36"/>
        <v>-8.7740912610390591</v>
      </c>
      <c r="AJ194" s="3">
        <f t="shared" si="36"/>
        <v>-4.9068086266594451</v>
      </c>
      <c r="AK194" s="3">
        <f t="shared" si="36"/>
        <v>-2.6827561894241723</v>
      </c>
      <c r="AL194" s="3">
        <f t="shared" si="36"/>
        <v>-6.2307885768595019</v>
      </c>
      <c r="AM194" s="3">
        <f t="shared" si="36"/>
        <v>-8.2047237296454547</v>
      </c>
      <c r="AN194" s="3">
        <f t="shared" si="36"/>
        <v>-9.4706934529941016</v>
      </c>
      <c r="AO194" s="3">
        <f t="shared" si="38"/>
        <v>-4.9925837215390141</v>
      </c>
      <c r="AP194" s="3">
        <f t="shared" si="38"/>
        <v>-3.5531605878027483</v>
      </c>
      <c r="AQ194" s="3">
        <f t="shared" si="38"/>
        <v>-9.1691734217019008</v>
      </c>
    </row>
    <row r="195" spans="1:43" x14ac:dyDescent="0.25">
      <c r="A195">
        <v>186</v>
      </c>
      <c r="P195">
        <f t="shared" si="34"/>
        <v>186</v>
      </c>
      <c r="Q195" s="3" t="str">
        <f t="shared" ref="Q195:Y258" si="39">IF(AT195=TRUE,AF195,"NA")</f>
        <v>NA</v>
      </c>
      <c r="R195" s="3" t="str">
        <f t="shared" si="39"/>
        <v>NA</v>
      </c>
      <c r="S195" s="3" t="str">
        <f t="shared" si="39"/>
        <v>NA</v>
      </c>
      <c r="T195" s="3" t="str">
        <f t="shared" si="39"/>
        <v>NA</v>
      </c>
      <c r="U195" s="3" t="str">
        <f t="shared" si="39"/>
        <v>NA</v>
      </c>
      <c r="V195" s="3" t="str">
        <f t="shared" si="39"/>
        <v>NA</v>
      </c>
      <c r="W195" s="3" t="str">
        <f t="shared" si="39"/>
        <v>NA</v>
      </c>
      <c r="X195" s="3" t="str">
        <f t="shared" si="39"/>
        <v>NA</v>
      </c>
      <c r="Y195" s="3" t="str">
        <f t="shared" si="39"/>
        <v>NA</v>
      </c>
      <c r="Z195" s="3" t="str">
        <f t="shared" si="37"/>
        <v>NA</v>
      </c>
      <c r="AA195" s="3" t="str">
        <f t="shared" si="37"/>
        <v>NA</v>
      </c>
      <c r="AB195" s="3" t="str">
        <f t="shared" si="37"/>
        <v>NA</v>
      </c>
      <c r="AF195" s="3">
        <f t="shared" ref="AF195:AN258" si="40">(B195-Q$2)/Q$3</f>
        <v>-2.2990296546143068</v>
      </c>
      <c r="AG195" s="3">
        <f t="shared" si="40"/>
        <v>-5.7375681820592792</v>
      </c>
      <c r="AH195" s="3">
        <f t="shared" si="40"/>
        <v>-7.8226232658011599</v>
      </c>
      <c r="AI195" s="3">
        <f t="shared" si="40"/>
        <v>-8.7740912610390591</v>
      </c>
      <c r="AJ195" s="3">
        <f t="shared" si="40"/>
        <v>-4.9068086266594451</v>
      </c>
      <c r="AK195" s="3">
        <f t="shared" si="40"/>
        <v>-2.6827561894241723</v>
      </c>
      <c r="AL195" s="3">
        <f t="shared" si="40"/>
        <v>-6.2307885768595019</v>
      </c>
      <c r="AM195" s="3">
        <f t="shared" si="40"/>
        <v>-8.2047237296454547</v>
      </c>
      <c r="AN195" s="3">
        <f t="shared" si="40"/>
        <v>-9.4706934529941016</v>
      </c>
      <c r="AO195" s="3">
        <f t="shared" si="38"/>
        <v>-4.9925837215390141</v>
      </c>
      <c r="AP195" s="3">
        <f t="shared" si="38"/>
        <v>-3.5531605878027483</v>
      </c>
      <c r="AQ195" s="3">
        <f t="shared" si="38"/>
        <v>-9.1691734217019008</v>
      </c>
    </row>
    <row r="196" spans="1:43" x14ac:dyDescent="0.25">
      <c r="A196">
        <v>187</v>
      </c>
      <c r="P196">
        <f t="shared" si="34"/>
        <v>187</v>
      </c>
      <c r="Q196" s="3" t="str">
        <f t="shared" si="39"/>
        <v>NA</v>
      </c>
      <c r="R196" s="3" t="str">
        <f t="shared" si="39"/>
        <v>NA</v>
      </c>
      <c r="S196" s="3" t="str">
        <f t="shared" si="39"/>
        <v>NA</v>
      </c>
      <c r="T196" s="3" t="str">
        <f t="shared" si="39"/>
        <v>NA</v>
      </c>
      <c r="U196" s="3" t="str">
        <f t="shared" si="39"/>
        <v>NA</v>
      </c>
      <c r="V196" s="3" t="str">
        <f t="shared" si="39"/>
        <v>NA</v>
      </c>
      <c r="W196" s="3" t="str">
        <f t="shared" si="39"/>
        <v>NA</v>
      </c>
      <c r="X196" s="3" t="str">
        <f t="shared" si="39"/>
        <v>NA</v>
      </c>
      <c r="Y196" s="3" t="str">
        <f t="shared" si="39"/>
        <v>NA</v>
      </c>
      <c r="Z196" s="3" t="str">
        <f t="shared" si="37"/>
        <v>NA</v>
      </c>
      <c r="AA196" s="3" t="str">
        <f t="shared" si="37"/>
        <v>NA</v>
      </c>
      <c r="AB196" s="3" t="str">
        <f t="shared" si="37"/>
        <v>NA</v>
      </c>
      <c r="AF196" s="3">
        <f t="shared" si="40"/>
        <v>-2.2990296546143068</v>
      </c>
      <c r="AG196" s="3">
        <f t="shared" si="40"/>
        <v>-5.7375681820592792</v>
      </c>
      <c r="AH196" s="3">
        <f t="shared" si="40"/>
        <v>-7.8226232658011599</v>
      </c>
      <c r="AI196" s="3">
        <f t="shared" si="40"/>
        <v>-8.7740912610390591</v>
      </c>
      <c r="AJ196" s="3">
        <f t="shared" si="40"/>
        <v>-4.9068086266594451</v>
      </c>
      <c r="AK196" s="3">
        <f t="shared" si="40"/>
        <v>-2.6827561894241723</v>
      </c>
      <c r="AL196" s="3">
        <f t="shared" si="40"/>
        <v>-6.2307885768595019</v>
      </c>
      <c r="AM196" s="3">
        <f t="shared" si="40"/>
        <v>-8.2047237296454547</v>
      </c>
      <c r="AN196" s="3">
        <f t="shared" si="40"/>
        <v>-9.4706934529941016</v>
      </c>
      <c r="AO196" s="3">
        <f t="shared" si="38"/>
        <v>-4.9925837215390141</v>
      </c>
      <c r="AP196" s="3">
        <f t="shared" si="38"/>
        <v>-3.5531605878027483</v>
      </c>
      <c r="AQ196" s="3">
        <f t="shared" si="38"/>
        <v>-9.1691734217019008</v>
      </c>
    </row>
    <row r="197" spans="1:43" x14ac:dyDescent="0.25">
      <c r="A197">
        <v>188</v>
      </c>
      <c r="P197">
        <f t="shared" si="34"/>
        <v>188</v>
      </c>
      <c r="Q197" s="3" t="str">
        <f t="shared" si="39"/>
        <v>NA</v>
      </c>
      <c r="R197" s="3" t="str">
        <f t="shared" si="39"/>
        <v>NA</v>
      </c>
      <c r="S197" s="3" t="str">
        <f t="shared" si="39"/>
        <v>NA</v>
      </c>
      <c r="T197" s="3" t="str">
        <f t="shared" si="39"/>
        <v>NA</v>
      </c>
      <c r="U197" s="3" t="str">
        <f t="shared" si="39"/>
        <v>NA</v>
      </c>
      <c r="V197" s="3" t="str">
        <f t="shared" si="39"/>
        <v>NA</v>
      </c>
      <c r="W197" s="3" t="str">
        <f t="shared" si="39"/>
        <v>NA</v>
      </c>
      <c r="X197" s="3" t="str">
        <f t="shared" si="39"/>
        <v>NA</v>
      </c>
      <c r="Y197" s="3" t="str">
        <f t="shared" si="39"/>
        <v>NA</v>
      </c>
      <c r="Z197" s="3" t="str">
        <f t="shared" si="37"/>
        <v>NA</v>
      </c>
      <c r="AA197" s="3" t="str">
        <f t="shared" si="37"/>
        <v>NA</v>
      </c>
      <c r="AB197" s="3" t="str">
        <f t="shared" si="37"/>
        <v>NA</v>
      </c>
      <c r="AF197" s="3">
        <f t="shared" si="40"/>
        <v>-2.2990296546143068</v>
      </c>
      <c r="AG197" s="3">
        <f t="shared" si="40"/>
        <v>-5.7375681820592792</v>
      </c>
      <c r="AH197" s="3">
        <f t="shared" si="40"/>
        <v>-7.8226232658011599</v>
      </c>
      <c r="AI197" s="3">
        <f t="shared" si="40"/>
        <v>-8.7740912610390591</v>
      </c>
      <c r="AJ197" s="3">
        <f t="shared" si="40"/>
        <v>-4.9068086266594451</v>
      </c>
      <c r="AK197" s="3">
        <f t="shared" si="40"/>
        <v>-2.6827561894241723</v>
      </c>
      <c r="AL197" s="3">
        <f t="shared" si="40"/>
        <v>-6.2307885768595019</v>
      </c>
      <c r="AM197" s="3">
        <f t="shared" si="40"/>
        <v>-8.2047237296454547</v>
      </c>
      <c r="AN197" s="3">
        <f t="shared" si="40"/>
        <v>-9.4706934529941016</v>
      </c>
      <c r="AO197" s="3">
        <f t="shared" si="38"/>
        <v>-4.9925837215390141</v>
      </c>
      <c r="AP197" s="3">
        <f t="shared" si="38"/>
        <v>-3.5531605878027483</v>
      </c>
      <c r="AQ197" s="3">
        <f t="shared" si="38"/>
        <v>-9.1691734217019008</v>
      </c>
    </row>
    <row r="198" spans="1:43" x14ac:dyDescent="0.25">
      <c r="A198">
        <v>189</v>
      </c>
      <c r="P198">
        <f t="shared" si="34"/>
        <v>189</v>
      </c>
      <c r="Q198" s="3" t="str">
        <f t="shared" si="39"/>
        <v>NA</v>
      </c>
      <c r="R198" s="3" t="str">
        <f t="shared" si="39"/>
        <v>NA</v>
      </c>
      <c r="S198" s="3" t="str">
        <f t="shared" si="39"/>
        <v>NA</v>
      </c>
      <c r="T198" s="3" t="str">
        <f t="shared" si="39"/>
        <v>NA</v>
      </c>
      <c r="U198" s="3" t="str">
        <f t="shared" si="39"/>
        <v>NA</v>
      </c>
      <c r="V198" s="3" t="str">
        <f t="shared" si="39"/>
        <v>NA</v>
      </c>
      <c r="W198" s="3" t="str">
        <f t="shared" si="39"/>
        <v>NA</v>
      </c>
      <c r="X198" s="3" t="str">
        <f t="shared" si="39"/>
        <v>NA</v>
      </c>
      <c r="Y198" s="3" t="str">
        <f t="shared" si="39"/>
        <v>NA</v>
      </c>
      <c r="Z198" s="3" t="str">
        <f t="shared" si="37"/>
        <v>NA</v>
      </c>
      <c r="AA198" s="3" t="str">
        <f t="shared" si="37"/>
        <v>NA</v>
      </c>
      <c r="AB198" s="3" t="str">
        <f t="shared" si="37"/>
        <v>NA</v>
      </c>
      <c r="AF198" s="3">
        <f t="shared" si="40"/>
        <v>-2.2990296546143068</v>
      </c>
      <c r="AG198" s="3">
        <f t="shared" si="40"/>
        <v>-5.7375681820592792</v>
      </c>
      <c r="AH198" s="3">
        <f t="shared" si="40"/>
        <v>-7.8226232658011599</v>
      </c>
      <c r="AI198" s="3">
        <f t="shared" si="40"/>
        <v>-8.7740912610390591</v>
      </c>
      <c r="AJ198" s="3">
        <f t="shared" si="40"/>
        <v>-4.9068086266594451</v>
      </c>
      <c r="AK198" s="3">
        <f t="shared" si="40"/>
        <v>-2.6827561894241723</v>
      </c>
      <c r="AL198" s="3">
        <f t="shared" si="40"/>
        <v>-6.2307885768595019</v>
      </c>
      <c r="AM198" s="3">
        <f t="shared" si="40"/>
        <v>-8.2047237296454547</v>
      </c>
      <c r="AN198" s="3">
        <f t="shared" si="40"/>
        <v>-9.4706934529941016</v>
      </c>
      <c r="AO198" s="3">
        <f t="shared" si="38"/>
        <v>-4.9925837215390141</v>
      </c>
      <c r="AP198" s="3">
        <f t="shared" si="38"/>
        <v>-3.5531605878027483</v>
      </c>
      <c r="AQ198" s="3">
        <f t="shared" si="38"/>
        <v>-9.1691734217019008</v>
      </c>
    </row>
    <row r="199" spans="1:43" x14ac:dyDescent="0.25">
      <c r="A199">
        <v>190</v>
      </c>
      <c r="P199">
        <f t="shared" si="34"/>
        <v>190</v>
      </c>
      <c r="Q199" s="3" t="str">
        <f t="shared" si="39"/>
        <v>NA</v>
      </c>
      <c r="R199" s="3" t="str">
        <f t="shared" si="39"/>
        <v>NA</v>
      </c>
      <c r="S199" s="3" t="str">
        <f t="shared" si="39"/>
        <v>NA</v>
      </c>
      <c r="T199" s="3" t="str">
        <f t="shared" si="39"/>
        <v>NA</v>
      </c>
      <c r="U199" s="3" t="str">
        <f t="shared" si="39"/>
        <v>NA</v>
      </c>
      <c r="V199" s="3" t="str">
        <f t="shared" si="39"/>
        <v>NA</v>
      </c>
      <c r="W199" s="3" t="str">
        <f t="shared" si="39"/>
        <v>NA</v>
      </c>
      <c r="X199" s="3" t="str">
        <f t="shared" si="39"/>
        <v>NA</v>
      </c>
      <c r="Y199" s="3" t="str">
        <f t="shared" si="39"/>
        <v>NA</v>
      </c>
      <c r="Z199" s="3" t="str">
        <f t="shared" si="37"/>
        <v>NA</v>
      </c>
      <c r="AA199" s="3" t="str">
        <f t="shared" si="37"/>
        <v>NA</v>
      </c>
      <c r="AB199" s="3" t="str">
        <f t="shared" si="37"/>
        <v>NA</v>
      </c>
      <c r="AF199" s="3">
        <f t="shared" si="40"/>
        <v>-2.2990296546143068</v>
      </c>
      <c r="AG199" s="3">
        <f t="shared" si="40"/>
        <v>-5.7375681820592792</v>
      </c>
      <c r="AH199" s="3">
        <f t="shared" si="40"/>
        <v>-7.8226232658011599</v>
      </c>
      <c r="AI199" s="3">
        <f t="shared" si="40"/>
        <v>-8.7740912610390591</v>
      </c>
      <c r="AJ199" s="3">
        <f t="shared" si="40"/>
        <v>-4.9068086266594451</v>
      </c>
      <c r="AK199" s="3">
        <f t="shared" si="40"/>
        <v>-2.6827561894241723</v>
      </c>
      <c r="AL199" s="3">
        <f t="shared" si="40"/>
        <v>-6.2307885768595019</v>
      </c>
      <c r="AM199" s="3">
        <f t="shared" si="40"/>
        <v>-8.2047237296454547</v>
      </c>
      <c r="AN199" s="3">
        <f t="shared" si="40"/>
        <v>-9.4706934529941016</v>
      </c>
      <c r="AO199" s="3">
        <f t="shared" si="38"/>
        <v>-4.9925837215390141</v>
      </c>
      <c r="AP199" s="3">
        <f t="shared" si="38"/>
        <v>-3.5531605878027483</v>
      </c>
      <c r="AQ199" s="3">
        <f t="shared" si="38"/>
        <v>-9.1691734217019008</v>
      </c>
    </row>
    <row r="200" spans="1:43" x14ac:dyDescent="0.25">
      <c r="A200">
        <v>191</v>
      </c>
      <c r="P200">
        <f t="shared" si="34"/>
        <v>191</v>
      </c>
      <c r="Q200" s="3" t="str">
        <f t="shared" si="39"/>
        <v>NA</v>
      </c>
      <c r="R200" s="3" t="str">
        <f t="shared" si="39"/>
        <v>NA</v>
      </c>
      <c r="S200" s="3" t="str">
        <f t="shared" si="39"/>
        <v>NA</v>
      </c>
      <c r="T200" s="3" t="str">
        <f t="shared" si="39"/>
        <v>NA</v>
      </c>
      <c r="U200" s="3" t="str">
        <f t="shared" si="39"/>
        <v>NA</v>
      </c>
      <c r="V200" s="3" t="str">
        <f t="shared" si="39"/>
        <v>NA</v>
      </c>
      <c r="W200" s="3" t="str">
        <f t="shared" si="39"/>
        <v>NA</v>
      </c>
      <c r="X200" s="3" t="str">
        <f t="shared" si="39"/>
        <v>NA</v>
      </c>
      <c r="Y200" s="3" t="str">
        <f t="shared" si="39"/>
        <v>NA</v>
      </c>
      <c r="Z200" s="3" t="str">
        <f t="shared" si="37"/>
        <v>NA</v>
      </c>
      <c r="AA200" s="3" t="str">
        <f t="shared" si="37"/>
        <v>NA</v>
      </c>
      <c r="AB200" s="3" t="str">
        <f t="shared" si="37"/>
        <v>NA</v>
      </c>
      <c r="AF200" s="3">
        <f t="shared" si="40"/>
        <v>-2.2990296546143068</v>
      </c>
      <c r="AG200" s="3">
        <f t="shared" si="40"/>
        <v>-5.7375681820592792</v>
      </c>
      <c r="AH200" s="3">
        <f t="shared" si="40"/>
        <v>-7.8226232658011599</v>
      </c>
      <c r="AI200" s="3">
        <f t="shared" si="40"/>
        <v>-8.7740912610390591</v>
      </c>
      <c r="AJ200" s="3">
        <f t="shared" si="40"/>
        <v>-4.9068086266594451</v>
      </c>
      <c r="AK200" s="3">
        <f t="shared" si="40"/>
        <v>-2.6827561894241723</v>
      </c>
      <c r="AL200" s="3">
        <f t="shared" si="40"/>
        <v>-6.2307885768595019</v>
      </c>
      <c r="AM200" s="3">
        <f t="shared" si="40"/>
        <v>-8.2047237296454547</v>
      </c>
      <c r="AN200" s="3">
        <f t="shared" si="40"/>
        <v>-9.4706934529941016</v>
      </c>
      <c r="AO200" s="3">
        <f t="shared" si="38"/>
        <v>-4.9925837215390141</v>
      </c>
      <c r="AP200" s="3">
        <f t="shared" si="38"/>
        <v>-3.5531605878027483</v>
      </c>
      <c r="AQ200" s="3">
        <f t="shared" si="38"/>
        <v>-9.1691734217019008</v>
      </c>
    </row>
    <row r="201" spans="1:43" x14ac:dyDescent="0.25">
      <c r="A201">
        <v>192</v>
      </c>
      <c r="P201">
        <f t="shared" si="34"/>
        <v>192</v>
      </c>
      <c r="Q201" s="3" t="str">
        <f t="shared" si="39"/>
        <v>NA</v>
      </c>
      <c r="R201" s="3" t="str">
        <f t="shared" si="39"/>
        <v>NA</v>
      </c>
      <c r="S201" s="3" t="str">
        <f t="shared" si="39"/>
        <v>NA</v>
      </c>
      <c r="T201" s="3" t="str">
        <f t="shared" si="39"/>
        <v>NA</v>
      </c>
      <c r="U201" s="3" t="str">
        <f t="shared" si="39"/>
        <v>NA</v>
      </c>
      <c r="V201" s="3" t="str">
        <f t="shared" si="39"/>
        <v>NA</v>
      </c>
      <c r="W201" s="3" t="str">
        <f t="shared" si="39"/>
        <v>NA</v>
      </c>
      <c r="X201" s="3" t="str">
        <f t="shared" si="39"/>
        <v>NA</v>
      </c>
      <c r="Y201" s="3" t="str">
        <f t="shared" si="39"/>
        <v>NA</v>
      </c>
      <c r="Z201" s="3" t="str">
        <f t="shared" si="37"/>
        <v>NA</v>
      </c>
      <c r="AA201" s="3" t="str">
        <f t="shared" si="37"/>
        <v>NA</v>
      </c>
      <c r="AB201" s="3" t="str">
        <f t="shared" si="37"/>
        <v>NA</v>
      </c>
      <c r="AF201" s="3">
        <f t="shared" si="40"/>
        <v>-2.2990296546143068</v>
      </c>
      <c r="AG201" s="3">
        <f t="shared" si="40"/>
        <v>-5.7375681820592792</v>
      </c>
      <c r="AH201" s="3">
        <f t="shared" si="40"/>
        <v>-7.8226232658011599</v>
      </c>
      <c r="AI201" s="3">
        <f t="shared" si="40"/>
        <v>-8.7740912610390591</v>
      </c>
      <c r="AJ201" s="3">
        <f t="shared" si="40"/>
        <v>-4.9068086266594451</v>
      </c>
      <c r="AK201" s="3">
        <f t="shared" si="40"/>
        <v>-2.6827561894241723</v>
      </c>
      <c r="AL201" s="3">
        <f t="shared" si="40"/>
        <v>-6.2307885768595019</v>
      </c>
      <c r="AM201" s="3">
        <f t="shared" si="40"/>
        <v>-8.2047237296454547</v>
      </c>
      <c r="AN201" s="3">
        <f t="shared" si="40"/>
        <v>-9.4706934529941016</v>
      </c>
      <c r="AO201" s="3">
        <f t="shared" si="38"/>
        <v>-4.9925837215390141</v>
      </c>
      <c r="AP201" s="3">
        <f t="shared" si="38"/>
        <v>-3.5531605878027483</v>
      </c>
      <c r="AQ201" s="3">
        <f t="shared" si="38"/>
        <v>-9.1691734217019008</v>
      </c>
    </row>
    <row r="202" spans="1:43" x14ac:dyDescent="0.25">
      <c r="A202">
        <v>193</v>
      </c>
      <c r="P202">
        <f t="shared" si="34"/>
        <v>193</v>
      </c>
      <c r="Q202" s="3" t="str">
        <f t="shared" si="39"/>
        <v>NA</v>
      </c>
      <c r="R202" s="3" t="str">
        <f t="shared" si="39"/>
        <v>NA</v>
      </c>
      <c r="S202" s="3" t="str">
        <f t="shared" si="39"/>
        <v>NA</v>
      </c>
      <c r="T202" s="3" t="str">
        <f t="shared" si="39"/>
        <v>NA</v>
      </c>
      <c r="U202" s="3" t="str">
        <f t="shared" si="39"/>
        <v>NA</v>
      </c>
      <c r="V202" s="3" t="str">
        <f t="shared" si="39"/>
        <v>NA</v>
      </c>
      <c r="W202" s="3" t="str">
        <f t="shared" si="39"/>
        <v>NA</v>
      </c>
      <c r="X202" s="3" t="str">
        <f t="shared" si="39"/>
        <v>NA</v>
      </c>
      <c r="Y202" s="3" t="str">
        <f t="shared" si="39"/>
        <v>NA</v>
      </c>
      <c r="Z202" s="3" t="str">
        <f t="shared" si="37"/>
        <v>NA</v>
      </c>
      <c r="AA202" s="3" t="str">
        <f t="shared" si="37"/>
        <v>NA</v>
      </c>
      <c r="AB202" s="3" t="str">
        <f t="shared" si="37"/>
        <v>NA</v>
      </c>
      <c r="AF202" s="3">
        <f t="shared" si="40"/>
        <v>-2.2990296546143068</v>
      </c>
      <c r="AG202" s="3">
        <f t="shared" si="40"/>
        <v>-5.7375681820592792</v>
      </c>
      <c r="AH202" s="3">
        <f t="shared" si="40"/>
        <v>-7.8226232658011599</v>
      </c>
      <c r="AI202" s="3">
        <f t="shared" si="40"/>
        <v>-8.7740912610390591</v>
      </c>
      <c r="AJ202" s="3">
        <f t="shared" si="40"/>
        <v>-4.9068086266594451</v>
      </c>
      <c r="AK202" s="3">
        <f t="shared" si="40"/>
        <v>-2.6827561894241723</v>
      </c>
      <c r="AL202" s="3">
        <f t="shared" si="40"/>
        <v>-6.2307885768595019</v>
      </c>
      <c r="AM202" s="3">
        <f t="shared" si="40"/>
        <v>-8.2047237296454547</v>
      </c>
      <c r="AN202" s="3">
        <f t="shared" si="40"/>
        <v>-9.4706934529941016</v>
      </c>
      <c r="AO202" s="3">
        <f t="shared" si="38"/>
        <v>-4.9925837215390141</v>
      </c>
      <c r="AP202" s="3">
        <f t="shared" si="38"/>
        <v>-3.5531605878027483</v>
      </c>
      <c r="AQ202" s="3">
        <f t="shared" si="38"/>
        <v>-9.1691734217019008</v>
      </c>
    </row>
    <row r="203" spans="1:43" x14ac:dyDescent="0.25">
      <c r="A203">
        <v>194</v>
      </c>
      <c r="P203">
        <f t="shared" ref="P203:P266" si="41">A203</f>
        <v>194</v>
      </c>
      <c r="Q203" s="3" t="str">
        <f t="shared" si="39"/>
        <v>NA</v>
      </c>
      <c r="R203" s="3" t="str">
        <f t="shared" si="39"/>
        <v>NA</v>
      </c>
      <c r="S203" s="3" t="str">
        <f t="shared" si="39"/>
        <v>NA</v>
      </c>
      <c r="T203" s="3" t="str">
        <f t="shared" si="39"/>
        <v>NA</v>
      </c>
      <c r="U203" s="3" t="str">
        <f t="shared" si="39"/>
        <v>NA</v>
      </c>
      <c r="V203" s="3" t="str">
        <f t="shared" si="39"/>
        <v>NA</v>
      </c>
      <c r="W203" s="3" t="str">
        <f t="shared" si="39"/>
        <v>NA</v>
      </c>
      <c r="X203" s="3" t="str">
        <f t="shared" si="39"/>
        <v>NA</v>
      </c>
      <c r="Y203" s="3" t="str">
        <f t="shared" si="39"/>
        <v>NA</v>
      </c>
      <c r="Z203" s="3" t="str">
        <f t="shared" si="37"/>
        <v>NA</v>
      </c>
      <c r="AA203" s="3" t="str">
        <f t="shared" si="37"/>
        <v>NA</v>
      </c>
      <c r="AB203" s="3" t="str">
        <f t="shared" si="37"/>
        <v>NA</v>
      </c>
      <c r="AF203" s="3">
        <f t="shared" si="40"/>
        <v>-2.2990296546143068</v>
      </c>
      <c r="AG203" s="3">
        <f t="shared" si="40"/>
        <v>-5.7375681820592792</v>
      </c>
      <c r="AH203" s="3">
        <f t="shared" si="40"/>
        <v>-7.8226232658011599</v>
      </c>
      <c r="AI203" s="3">
        <f t="shared" si="40"/>
        <v>-8.7740912610390591</v>
      </c>
      <c r="AJ203" s="3">
        <f t="shared" si="40"/>
        <v>-4.9068086266594451</v>
      </c>
      <c r="AK203" s="3">
        <f t="shared" si="40"/>
        <v>-2.6827561894241723</v>
      </c>
      <c r="AL203" s="3">
        <f t="shared" si="40"/>
        <v>-6.2307885768595019</v>
      </c>
      <c r="AM203" s="3">
        <f t="shared" si="40"/>
        <v>-8.2047237296454547</v>
      </c>
      <c r="AN203" s="3">
        <f t="shared" si="40"/>
        <v>-9.4706934529941016</v>
      </c>
      <c r="AO203" s="3">
        <f t="shared" si="38"/>
        <v>-4.9925837215390141</v>
      </c>
      <c r="AP203" s="3">
        <f t="shared" si="38"/>
        <v>-3.5531605878027483</v>
      </c>
      <c r="AQ203" s="3">
        <f t="shared" si="38"/>
        <v>-9.1691734217019008</v>
      </c>
    </row>
    <row r="204" spans="1:43" x14ac:dyDescent="0.25">
      <c r="A204">
        <v>195</v>
      </c>
      <c r="P204">
        <f t="shared" si="41"/>
        <v>195</v>
      </c>
      <c r="Q204" s="3" t="str">
        <f t="shared" si="39"/>
        <v>NA</v>
      </c>
      <c r="R204" s="3" t="str">
        <f t="shared" si="39"/>
        <v>NA</v>
      </c>
      <c r="S204" s="3" t="str">
        <f t="shared" si="39"/>
        <v>NA</v>
      </c>
      <c r="T204" s="3" t="str">
        <f t="shared" si="39"/>
        <v>NA</v>
      </c>
      <c r="U204" s="3" t="str">
        <f t="shared" si="39"/>
        <v>NA</v>
      </c>
      <c r="V204" s="3" t="str">
        <f t="shared" si="39"/>
        <v>NA</v>
      </c>
      <c r="W204" s="3" t="str">
        <f t="shared" si="39"/>
        <v>NA</v>
      </c>
      <c r="X204" s="3" t="str">
        <f t="shared" si="39"/>
        <v>NA</v>
      </c>
      <c r="Y204" s="3" t="str">
        <f t="shared" si="39"/>
        <v>NA</v>
      </c>
      <c r="Z204" s="3" t="str">
        <f t="shared" si="37"/>
        <v>NA</v>
      </c>
      <c r="AA204" s="3" t="str">
        <f t="shared" si="37"/>
        <v>NA</v>
      </c>
      <c r="AB204" s="3" t="str">
        <f t="shared" si="37"/>
        <v>NA</v>
      </c>
      <c r="AF204" s="3">
        <f t="shared" si="40"/>
        <v>-2.2990296546143068</v>
      </c>
      <c r="AG204" s="3">
        <f t="shared" si="40"/>
        <v>-5.7375681820592792</v>
      </c>
      <c r="AH204" s="3">
        <f t="shared" si="40"/>
        <v>-7.8226232658011599</v>
      </c>
      <c r="AI204" s="3">
        <f t="shared" si="40"/>
        <v>-8.7740912610390591</v>
      </c>
      <c r="AJ204" s="3">
        <f t="shared" si="40"/>
        <v>-4.9068086266594451</v>
      </c>
      <c r="AK204" s="3">
        <f t="shared" si="40"/>
        <v>-2.6827561894241723</v>
      </c>
      <c r="AL204" s="3">
        <f t="shared" si="40"/>
        <v>-6.2307885768595019</v>
      </c>
      <c r="AM204" s="3">
        <f t="shared" si="40"/>
        <v>-8.2047237296454547</v>
      </c>
      <c r="AN204" s="3">
        <f t="shared" si="40"/>
        <v>-9.4706934529941016</v>
      </c>
      <c r="AO204" s="3">
        <f t="shared" si="38"/>
        <v>-4.9925837215390141</v>
      </c>
      <c r="AP204" s="3">
        <f t="shared" si="38"/>
        <v>-3.5531605878027483</v>
      </c>
      <c r="AQ204" s="3">
        <f t="shared" si="38"/>
        <v>-9.1691734217019008</v>
      </c>
    </row>
    <row r="205" spans="1:43" x14ac:dyDescent="0.25">
      <c r="A205">
        <v>196</v>
      </c>
      <c r="P205">
        <f t="shared" si="41"/>
        <v>196</v>
      </c>
      <c r="Q205" s="3" t="str">
        <f t="shared" si="39"/>
        <v>NA</v>
      </c>
      <c r="R205" s="3" t="str">
        <f t="shared" si="39"/>
        <v>NA</v>
      </c>
      <c r="S205" s="3" t="str">
        <f t="shared" si="39"/>
        <v>NA</v>
      </c>
      <c r="T205" s="3" t="str">
        <f t="shared" si="39"/>
        <v>NA</v>
      </c>
      <c r="U205" s="3" t="str">
        <f t="shared" si="39"/>
        <v>NA</v>
      </c>
      <c r="V205" s="3" t="str">
        <f t="shared" si="39"/>
        <v>NA</v>
      </c>
      <c r="W205" s="3" t="str">
        <f t="shared" si="39"/>
        <v>NA</v>
      </c>
      <c r="X205" s="3" t="str">
        <f t="shared" si="39"/>
        <v>NA</v>
      </c>
      <c r="Y205" s="3" t="str">
        <f t="shared" si="39"/>
        <v>NA</v>
      </c>
      <c r="Z205" s="3" t="str">
        <f t="shared" si="37"/>
        <v>NA</v>
      </c>
      <c r="AA205" s="3" t="str">
        <f t="shared" si="37"/>
        <v>NA</v>
      </c>
      <c r="AB205" s="3" t="str">
        <f t="shared" si="37"/>
        <v>NA</v>
      </c>
      <c r="AF205" s="3">
        <f t="shared" si="40"/>
        <v>-2.2990296546143068</v>
      </c>
      <c r="AG205" s="3">
        <f t="shared" si="40"/>
        <v>-5.7375681820592792</v>
      </c>
      <c r="AH205" s="3">
        <f t="shared" si="40"/>
        <v>-7.8226232658011599</v>
      </c>
      <c r="AI205" s="3">
        <f t="shared" si="40"/>
        <v>-8.7740912610390591</v>
      </c>
      <c r="AJ205" s="3">
        <f t="shared" si="40"/>
        <v>-4.9068086266594451</v>
      </c>
      <c r="AK205" s="3">
        <f t="shared" si="40"/>
        <v>-2.6827561894241723</v>
      </c>
      <c r="AL205" s="3">
        <f t="shared" si="40"/>
        <v>-6.2307885768595019</v>
      </c>
      <c r="AM205" s="3">
        <f t="shared" si="40"/>
        <v>-8.2047237296454547</v>
      </c>
      <c r="AN205" s="3">
        <f t="shared" si="40"/>
        <v>-9.4706934529941016</v>
      </c>
      <c r="AO205" s="3">
        <f t="shared" si="38"/>
        <v>-4.9925837215390141</v>
      </c>
      <c r="AP205" s="3">
        <f t="shared" si="38"/>
        <v>-3.5531605878027483</v>
      </c>
      <c r="AQ205" s="3">
        <f t="shared" si="38"/>
        <v>-9.1691734217019008</v>
      </c>
    </row>
    <row r="206" spans="1:43" x14ac:dyDescent="0.25">
      <c r="A206">
        <v>197</v>
      </c>
      <c r="P206">
        <f t="shared" si="41"/>
        <v>197</v>
      </c>
      <c r="Q206" s="3" t="str">
        <f t="shared" si="39"/>
        <v>NA</v>
      </c>
      <c r="R206" s="3" t="str">
        <f t="shared" si="39"/>
        <v>NA</v>
      </c>
      <c r="S206" s="3" t="str">
        <f t="shared" si="39"/>
        <v>NA</v>
      </c>
      <c r="T206" s="3" t="str">
        <f t="shared" si="39"/>
        <v>NA</v>
      </c>
      <c r="U206" s="3" t="str">
        <f t="shared" si="39"/>
        <v>NA</v>
      </c>
      <c r="V206" s="3" t="str">
        <f t="shared" si="39"/>
        <v>NA</v>
      </c>
      <c r="W206" s="3" t="str">
        <f t="shared" si="39"/>
        <v>NA</v>
      </c>
      <c r="X206" s="3" t="str">
        <f t="shared" si="39"/>
        <v>NA</v>
      </c>
      <c r="Y206" s="3" t="str">
        <f t="shared" si="39"/>
        <v>NA</v>
      </c>
      <c r="Z206" s="3" t="str">
        <f t="shared" si="37"/>
        <v>NA</v>
      </c>
      <c r="AA206" s="3" t="str">
        <f t="shared" si="37"/>
        <v>NA</v>
      </c>
      <c r="AB206" s="3" t="str">
        <f t="shared" si="37"/>
        <v>NA</v>
      </c>
      <c r="AF206" s="3">
        <f t="shared" si="40"/>
        <v>-2.2990296546143068</v>
      </c>
      <c r="AG206" s="3">
        <f t="shared" si="40"/>
        <v>-5.7375681820592792</v>
      </c>
      <c r="AH206" s="3">
        <f t="shared" si="40"/>
        <v>-7.8226232658011599</v>
      </c>
      <c r="AI206" s="3">
        <f t="shared" si="40"/>
        <v>-8.7740912610390591</v>
      </c>
      <c r="AJ206" s="3">
        <f t="shared" si="40"/>
        <v>-4.9068086266594451</v>
      </c>
      <c r="AK206" s="3">
        <f t="shared" si="40"/>
        <v>-2.6827561894241723</v>
      </c>
      <c r="AL206" s="3">
        <f t="shared" si="40"/>
        <v>-6.2307885768595019</v>
      </c>
      <c r="AM206" s="3">
        <f t="shared" si="40"/>
        <v>-8.2047237296454547</v>
      </c>
      <c r="AN206" s="3">
        <f t="shared" si="40"/>
        <v>-9.4706934529941016</v>
      </c>
      <c r="AO206" s="3">
        <f t="shared" si="38"/>
        <v>-4.9925837215390141</v>
      </c>
      <c r="AP206" s="3">
        <f t="shared" si="38"/>
        <v>-3.5531605878027483</v>
      </c>
      <c r="AQ206" s="3">
        <f t="shared" si="38"/>
        <v>-9.1691734217019008</v>
      </c>
    </row>
    <row r="207" spans="1:43" x14ac:dyDescent="0.25">
      <c r="A207">
        <v>198</v>
      </c>
      <c r="P207">
        <f t="shared" si="41"/>
        <v>198</v>
      </c>
      <c r="Q207" s="3" t="str">
        <f t="shared" si="39"/>
        <v>NA</v>
      </c>
      <c r="R207" s="3" t="str">
        <f t="shared" si="39"/>
        <v>NA</v>
      </c>
      <c r="S207" s="3" t="str">
        <f t="shared" si="39"/>
        <v>NA</v>
      </c>
      <c r="T207" s="3" t="str">
        <f t="shared" si="39"/>
        <v>NA</v>
      </c>
      <c r="U207" s="3" t="str">
        <f t="shared" si="39"/>
        <v>NA</v>
      </c>
      <c r="V207" s="3" t="str">
        <f t="shared" si="39"/>
        <v>NA</v>
      </c>
      <c r="W207" s="3" t="str">
        <f t="shared" si="39"/>
        <v>NA</v>
      </c>
      <c r="X207" s="3" t="str">
        <f t="shared" si="39"/>
        <v>NA</v>
      </c>
      <c r="Y207" s="3" t="str">
        <f t="shared" si="39"/>
        <v>NA</v>
      </c>
      <c r="Z207" s="3" t="str">
        <f t="shared" si="37"/>
        <v>NA</v>
      </c>
      <c r="AA207" s="3" t="str">
        <f t="shared" si="37"/>
        <v>NA</v>
      </c>
      <c r="AB207" s="3" t="str">
        <f t="shared" si="37"/>
        <v>NA</v>
      </c>
      <c r="AF207" s="3">
        <f t="shared" si="40"/>
        <v>-2.2990296546143068</v>
      </c>
      <c r="AG207" s="3">
        <f t="shared" si="40"/>
        <v>-5.7375681820592792</v>
      </c>
      <c r="AH207" s="3">
        <f t="shared" si="40"/>
        <v>-7.8226232658011599</v>
      </c>
      <c r="AI207" s="3">
        <f t="shared" si="40"/>
        <v>-8.7740912610390591</v>
      </c>
      <c r="AJ207" s="3">
        <f t="shared" si="40"/>
        <v>-4.9068086266594451</v>
      </c>
      <c r="AK207" s="3">
        <f t="shared" si="40"/>
        <v>-2.6827561894241723</v>
      </c>
      <c r="AL207" s="3">
        <f t="shared" si="40"/>
        <v>-6.2307885768595019</v>
      </c>
      <c r="AM207" s="3">
        <f t="shared" si="40"/>
        <v>-8.2047237296454547</v>
      </c>
      <c r="AN207" s="3">
        <f t="shared" si="40"/>
        <v>-9.4706934529941016</v>
      </c>
      <c r="AO207" s="3">
        <f t="shared" si="38"/>
        <v>-4.9925837215390141</v>
      </c>
      <c r="AP207" s="3">
        <f t="shared" si="38"/>
        <v>-3.5531605878027483</v>
      </c>
      <c r="AQ207" s="3">
        <f t="shared" si="38"/>
        <v>-9.1691734217019008</v>
      </c>
    </row>
    <row r="208" spans="1:43" x14ac:dyDescent="0.25">
      <c r="A208">
        <v>199</v>
      </c>
      <c r="P208">
        <f t="shared" si="41"/>
        <v>199</v>
      </c>
      <c r="Q208" s="3" t="str">
        <f t="shared" si="39"/>
        <v>NA</v>
      </c>
      <c r="R208" s="3" t="str">
        <f t="shared" si="39"/>
        <v>NA</v>
      </c>
      <c r="S208" s="3" t="str">
        <f t="shared" si="39"/>
        <v>NA</v>
      </c>
      <c r="T208" s="3" t="str">
        <f t="shared" si="39"/>
        <v>NA</v>
      </c>
      <c r="U208" s="3" t="str">
        <f t="shared" si="39"/>
        <v>NA</v>
      </c>
      <c r="V208" s="3" t="str">
        <f t="shared" si="39"/>
        <v>NA</v>
      </c>
      <c r="W208" s="3" t="str">
        <f t="shared" si="39"/>
        <v>NA</v>
      </c>
      <c r="X208" s="3" t="str">
        <f t="shared" si="39"/>
        <v>NA</v>
      </c>
      <c r="Y208" s="3" t="str">
        <f t="shared" si="39"/>
        <v>NA</v>
      </c>
      <c r="Z208" s="3" t="str">
        <f t="shared" si="37"/>
        <v>NA</v>
      </c>
      <c r="AA208" s="3" t="str">
        <f t="shared" si="37"/>
        <v>NA</v>
      </c>
      <c r="AB208" s="3" t="str">
        <f t="shared" si="37"/>
        <v>NA</v>
      </c>
      <c r="AF208" s="3">
        <f t="shared" si="40"/>
        <v>-2.2990296546143068</v>
      </c>
      <c r="AG208" s="3">
        <f t="shared" si="40"/>
        <v>-5.7375681820592792</v>
      </c>
      <c r="AH208" s="3">
        <f t="shared" si="40"/>
        <v>-7.8226232658011599</v>
      </c>
      <c r="AI208" s="3">
        <f t="shared" si="40"/>
        <v>-8.7740912610390591</v>
      </c>
      <c r="AJ208" s="3">
        <f t="shared" si="40"/>
        <v>-4.9068086266594451</v>
      </c>
      <c r="AK208" s="3">
        <f t="shared" si="40"/>
        <v>-2.6827561894241723</v>
      </c>
      <c r="AL208" s="3">
        <f t="shared" si="40"/>
        <v>-6.2307885768595019</v>
      </c>
      <c r="AM208" s="3">
        <f t="shared" si="40"/>
        <v>-8.2047237296454547</v>
      </c>
      <c r="AN208" s="3">
        <f t="shared" si="40"/>
        <v>-9.4706934529941016</v>
      </c>
      <c r="AO208" s="3">
        <f t="shared" si="38"/>
        <v>-4.9925837215390141</v>
      </c>
      <c r="AP208" s="3">
        <f t="shared" si="38"/>
        <v>-3.5531605878027483</v>
      </c>
      <c r="AQ208" s="3">
        <f t="shared" si="38"/>
        <v>-9.1691734217019008</v>
      </c>
    </row>
    <row r="209" spans="1:43" x14ac:dyDescent="0.25">
      <c r="A209">
        <v>200</v>
      </c>
      <c r="P209">
        <f t="shared" si="41"/>
        <v>200</v>
      </c>
      <c r="Q209" s="3" t="str">
        <f t="shared" si="39"/>
        <v>NA</v>
      </c>
      <c r="R209" s="3" t="str">
        <f t="shared" si="39"/>
        <v>NA</v>
      </c>
      <c r="S209" s="3" t="str">
        <f t="shared" si="39"/>
        <v>NA</v>
      </c>
      <c r="T209" s="3" t="str">
        <f t="shared" si="39"/>
        <v>NA</v>
      </c>
      <c r="U209" s="3" t="str">
        <f t="shared" si="39"/>
        <v>NA</v>
      </c>
      <c r="V209" s="3" t="str">
        <f t="shared" si="39"/>
        <v>NA</v>
      </c>
      <c r="W209" s="3" t="str">
        <f t="shared" si="39"/>
        <v>NA</v>
      </c>
      <c r="X209" s="3" t="str">
        <f t="shared" si="39"/>
        <v>NA</v>
      </c>
      <c r="Y209" s="3" t="str">
        <f t="shared" si="39"/>
        <v>NA</v>
      </c>
      <c r="Z209" s="3" t="str">
        <f t="shared" si="37"/>
        <v>NA</v>
      </c>
      <c r="AA209" s="3" t="str">
        <f t="shared" si="37"/>
        <v>NA</v>
      </c>
      <c r="AB209" s="3" t="str">
        <f t="shared" si="37"/>
        <v>NA</v>
      </c>
      <c r="AF209" s="3">
        <f t="shared" si="40"/>
        <v>-2.2990296546143068</v>
      </c>
      <c r="AG209" s="3">
        <f t="shared" si="40"/>
        <v>-5.7375681820592792</v>
      </c>
      <c r="AH209" s="3">
        <f t="shared" si="40"/>
        <v>-7.8226232658011599</v>
      </c>
      <c r="AI209" s="3">
        <f t="shared" si="40"/>
        <v>-8.7740912610390591</v>
      </c>
      <c r="AJ209" s="3">
        <f t="shared" si="40"/>
        <v>-4.9068086266594451</v>
      </c>
      <c r="AK209" s="3">
        <f t="shared" si="40"/>
        <v>-2.6827561894241723</v>
      </c>
      <c r="AL209" s="3">
        <f t="shared" si="40"/>
        <v>-6.2307885768595019</v>
      </c>
      <c r="AM209" s="3">
        <f t="shared" si="40"/>
        <v>-8.2047237296454547</v>
      </c>
      <c r="AN209" s="3">
        <f t="shared" si="40"/>
        <v>-9.4706934529941016</v>
      </c>
      <c r="AO209" s="3">
        <f t="shared" si="38"/>
        <v>-4.9925837215390141</v>
      </c>
      <c r="AP209" s="3">
        <f t="shared" si="38"/>
        <v>-3.5531605878027483</v>
      </c>
      <c r="AQ209" s="3">
        <f t="shared" si="38"/>
        <v>-9.1691734217019008</v>
      </c>
    </row>
    <row r="210" spans="1:43" x14ac:dyDescent="0.25">
      <c r="A210">
        <v>201</v>
      </c>
      <c r="P210">
        <f t="shared" si="41"/>
        <v>201</v>
      </c>
      <c r="Q210" s="3" t="str">
        <f t="shared" si="39"/>
        <v>NA</v>
      </c>
      <c r="R210" s="3" t="str">
        <f t="shared" si="39"/>
        <v>NA</v>
      </c>
      <c r="S210" s="3" t="str">
        <f t="shared" si="39"/>
        <v>NA</v>
      </c>
      <c r="T210" s="3" t="str">
        <f t="shared" si="39"/>
        <v>NA</v>
      </c>
      <c r="U210" s="3" t="str">
        <f t="shared" si="39"/>
        <v>NA</v>
      </c>
      <c r="V210" s="3" t="str">
        <f t="shared" si="39"/>
        <v>NA</v>
      </c>
      <c r="W210" s="3" t="str">
        <f t="shared" si="39"/>
        <v>NA</v>
      </c>
      <c r="X210" s="3" t="str">
        <f t="shared" si="39"/>
        <v>NA</v>
      </c>
      <c r="Y210" s="3" t="str">
        <f t="shared" si="39"/>
        <v>NA</v>
      </c>
      <c r="Z210" s="3" t="str">
        <f t="shared" si="37"/>
        <v>NA</v>
      </c>
      <c r="AA210" s="3" t="str">
        <f t="shared" si="37"/>
        <v>NA</v>
      </c>
      <c r="AB210" s="3" t="str">
        <f t="shared" si="37"/>
        <v>NA</v>
      </c>
      <c r="AF210" s="3">
        <f t="shared" si="40"/>
        <v>-2.2990296546143068</v>
      </c>
      <c r="AG210" s="3">
        <f t="shared" si="40"/>
        <v>-5.7375681820592792</v>
      </c>
      <c r="AH210" s="3">
        <f t="shared" si="40"/>
        <v>-7.8226232658011599</v>
      </c>
      <c r="AI210" s="3">
        <f t="shared" si="40"/>
        <v>-8.7740912610390591</v>
      </c>
      <c r="AJ210" s="3">
        <f t="shared" si="40"/>
        <v>-4.9068086266594451</v>
      </c>
      <c r="AK210" s="3">
        <f t="shared" si="40"/>
        <v>-2.6827561894241723</v>
      </c>
      <c r="AL210" s="3">
        <f t="shared" si="40"/>
        <v>-6.2307885768595019</v>
      </c>
      <c r="AM210" s="3">
        <f t="shared" si="40"/>
        <v>-8.2047237296454547</v>
      </c>
      <c r="AN210" s="3">
        <f t="shared" si="40"/>
        <v>-9.4706934529941016</v>
      </c>
      <c r="AO210" s="3">
        <f t="shared" si="38"/>
        <v>-4.9925837215390141</v>
      </c>
      <c r="AP210" s="3">
        <f t="shared" si="38"/>
        <v>-3.5531605878027483</v>
      </c>
      <c r="AQ210" s="3">
        <f t="shared" si="38"/>
        <v>-9.1691734217019008</v>
      </c>
    </row>
    <row r="211" spans="1:43" x14ac:dyDescent="0.25">
      <c r="A211">
        <v>202</v>
      </c>
      <c r="P211">
        <f t="shared" si="41"/>
        <v>202</v>
      </c>
      <c r="Q211" s="3" t="str">
        <f t="shared" si="39"/>
        <v>NA</v>
      </c>
      <c r="R211" s="3" t="str">
        <f t="shared" si="39"/>
        <v>NA</v>
      </c>
      <c r="S211" s="3" t="str">
        <f t="shared" si="39"/>
        <v>NA</v>
      </c>
      <c r="T211" s="3" t="str">
        <f t="shared" si="39"/>
        <v>NA</v>
      </c>
      <c r="U211" s="3" t="str">
        <f t="shared" si="39"/>
        <v>NA</v>
      </c>
      <c r="V211" s="3" t="str">
        <f t="shared" si="39"/>
        <v>NA</v>
      </c>
      <c r="W211" s="3" t="str">
        <f t="shared" si="39"/>
        <v>NA</v>
      </c>
      <c r="X211" s="3" t="str">
        <f t="shared" si="39"/>
        <v>NA</v>
      </c>
      <c r="Y211" s="3" t="str">
        <f t="shared" si="39"/>
        <v>NA</v>
      </c>
      <c r="Z211" s="3" t="str">
        <f t="shared" si="37"/>
        <v>NA</v>
      </c>
      <c r="AA211" s="3" t="str">
        <f t="shared" si="37"/>
        <v>NA</v>
      </c>
      <c r="AB211" s="3" t="str">
        <f t="shared" si="37"/>
        <v>NA</v>
      </c>
      <c r="AF211" s="3">
        <f t="shared" si="40"/>
        <v>-2.2990296546143068</v>
      </c>
      <c r="AG211" s="3">
        <f t="shared" si="40"/>
        <v>-5.7375681820592792</v>
      </c>
      <c r="AH211" s="3">
        <f t="shared" si="40"/>
        <v>-7.8226232658011599</v>
      </c>
      <c r="AI211" s="3">
        <f t="shared" si="40"/>
        <v>-8.7740912610390591</v>
      </c>
      <c r="AJ211" s="3">
        <f t="shared" si="40"/>
        <v>-4.9068086266594451</v>
      </c>
      <c r="AK211" s="3">
        <f t="shared" si="40"/>
        <v>-2.6827561894241723</v>
      </c>
      <c r="AL211" s="3">
        <f t="shared" si="40"/>
        <v>-6.2307885768595019</v>
      </c>
      <c r="AM211" s="3">
        <f t="shared" si="40"/>
        <v>-8.2047237296454547</v>
      </c>
      <c r="AN211" s="3">
        <f t="shared" si="40"/>
        <v>-9.4706934529941016</v>
      </c>
      <c r="AO211" s="3">
        <f t="shared" si="38"/>
        <v>-4.9925837215390141</v>
      </c>
      <c r="AP211" s="3">
        <f t="shared" si="38"/>
        <v>-3.5531605878027483</v>
      </c>
      <c r="AQ211" s="3">
        <f t="shared" si="38"/>
        <v>-9.1691734217019008</v>
      </c>
    </row>
    <row r="212" spans="1:43" x14ac:dyDescent="0.25">
      <c r="A212">
        <v>203</v>
      </c>
      <c r="P212">
        <f t="shared" si="41"/>
        <v>203</v>
      </c>
      <c r="Q212" s="3" t="str">
        <f t="shared" si="39"/>
        <v>NA</v>
      </c>
      <c r="R212" s="3" t="str">
        <f t="shared" si="39"/>
        <v>NA</v>
      </c>
      <c r="S212" s="3" t="str">
        <f t="shared" si="39"/>
        <v>NA</v>
      </c>
      <c r="T212" s="3" t="str">
        <f t="shared" si="39"/>
        <v>NA</v>
      </c>
      <c r="U212" s="3" t="str">
        <f t="shared" si="39"/>
        <v>NA</v>
      </c>
      <c r="V212" s="3" t="str">
        <f t="shared" si="39"/>
        <v>NA</v>
      </c>
      <c r="W212" s="3" t="str">
        <f t="shared" si="39"/>
        <v>NA</v>
      </c>
      <c r="X212" s="3" t="str">
        <f t="shared" si="39"/>
        <v>NA</v>
      </c>
      <c r="Y212" s="3" t="str">
        <f t="shared" si="39"/>
        <v>NA</v>
      </c>
      <c r="Z212" s="3" t="str">
        <f t="shared" si="37"/>
        <v>NA</v>
      </c>
      <c r="AA212" s="3" t="str">
        <f t="shared" si="37"/>
        <v>NA</v>
      </c>
      <c r="AB212" s="3" t="str">
        <f t="shared" si="37"/>
        <v>NA</v>
      </c>
      <c r="AF212" s="3">
        <f t="shared" si="40"/>
        <v>-2.2990296546143068</v>
      </c>
      <c r="AG212" s="3">
        <f t="shared" si="40"/>
        <v>-5.7375681820592792</v>
      </c>
      <c r="AH212" s="3">
        <f t="shared" si="40"/>
        <v>-7.8226232658011599</v>
      </c>
      <c r="AI212" s="3">
        <f t="shared" si="40"/>
        <v>-8.7740912610390591</v>
      </c>
      <c r="AJ212" s="3">
        <f t="shared" si="40"/>
        <v>-4.9068086266594451</v>
      </c>
      <c r="AK212" s="3">
        <f t="shared" si="40"/>
        <v>-2.6827561894241723</v>
      </c>
      <c r="AL212" s="3">
        <f t="shared" si="40"/>
        <v>-6.2307885768595019</v>
      </c>
      <c r="AM212" s="3">
        <f t="shared" si="40"/>
        <v>-8.2047237296454547</v>
      </c>
      <c r="AN212" s="3">
        <f t="shared" si="40"/>
        <v>-9.4706934529941016</v>
      </c>
      <c r="AO212" s="3">
        <f t="shared" si="38"/>
        <v>-4.9925837215390141</v>
      </c>
      <c r="AP212" s="3">
        <f t="shared" si="38"/>
        <v>-3.5531605878027483</v>
      </c>
      <c r="AQ212" s="3">
        <f t="shared" si="38"/>
        <v>-9.1691734217019008</v>
      </c>
    </row>
    <row r="213" spans="1:43" x14ac:dyDescent="0.25">
      <c r="A213">
        <v>204</v>
      </c>
      <c r="P213">
        <f t="shared" si="41"/>
        <v>204</v>
      </c>
      <c r="Q213" s="3" t="str">
        <f t="shared" si="39"/>
        <v>NA</v>
      </c>
      <c r="R213" s="3" t="str">
        <f t="shared" si="39"/>
        <v>NA</v>
      </c>
      <c r="S213" s="3" t="str">
        <f t="shared" si="39"/>
        <v>NA</v>
      </c>
      <c r="T213" s="3" t="str">
        <f t="shared" si="39"/>
        <v>NA</v>
      </c>
      <c r="U213" s="3" t="str">
        <f t="shared" si="39"/>
        <v>NA</v>
      </c>
      <c r="V213" s="3" t="str">
        <f t="shared" si="39"/>
        <v>NA</v>
      </c>
      <c r="W213" s="3" t="str">
        <f t="shared" si="39"/>
        <v>NA</v>
      </c>
      <c r="X213" s="3" t="str">
        <f t="shared" si="39"/>
        <v>NA</v>
      </c>
      <c r="Y213" s="3" t="str">
        <f t="shared" si="39"/>
        <v>NA</v>
      </c>
      <c r="Z213" s="3" t="str">
        <f t="shared" si="37"/>
        <v>NA</v>
      </c>
      <c r="AA213" s="3" t="str">
        <f t="shared" si="37"/>
        <v>NA</v>
      </c>
      <c r="AB213" s="3" t="str">
        <f t="shared" si="37"/>
        <v>NA</v>
      </c>
      <c r="AF213" s="3">
        <f t="shared" si="40"/>
        <v>-2.2990296546143068</v>
      </c>
      <c r="AG213" s="3">
        <f t="shared" si="40"/>
        <v>-5.7375681820592792</v>
      </c>
      <c r="AH213" s="3">
        <f t="shared" si="40"/>
        <v>-7.8226232658011599</v>
      </c>
      <c r="AI213" s="3">
        <f t="shared" si="40"/>
        <v>-8.7740912610390591</v>
      </c>
      <c r="AJ213" s="3">
        <f t="shared" si="40"/>
        <v>-4.9068086266594451</v>
      </c>
      <c r="AK213" s="3">
        <f t="shared" si="40"/>
        <v>-2.6827561894241723</v>
      </c>
      <c r="AL213" s="3">
        <f t="shared" si="40"/>
        <v>-6.2307885768595019</v>
      </c>
      <c r="AM213" s="3">
        <f t="shared" si="40"/>
        <v>-8.2047237296454547</v>
      </c>
      <c r="AN213" s="3">
        <f t="shared" si="40"/>
        <v>-9.4706934529941016</v>
      </c>
      <c r="AO213" s="3">
        <f t="shared" si="38"/>
        <v>-4.9925837215390141</v>
      </c>
      <c r="AP213" s="3">
        <f t="shared" si="38"/>
        <v>-3.5531605878027483</v>
      </c>
      <c r="AQ213" s="3">
        <f t="shared" si="38"/>
        <v>-9.1691734217019008</v>
      </c>
    </row>
    <row r="214" spans="1:43" x14ac:dyDescent="0.25">
      <c r="A214">
        <v>205</v>
      </c>
      <c r="P214">
        <f t="shared" si="41"/>
        <v>205</v>
      </c>
      <c r="Q214" s="3" t="str">
        <f t="shared" si="39"/>
        <v>NA</v>
      </c>
      <c r="R214" s="3" t="str">
        <f t="shared" si="39"/>
        <v>NA</v>
      </c>
      <c r="S214" s="3" t="str">
        <f t="shared" si="39"/>
        <v>NA</v>
      </c>
      <c r="T214" s="3" t="str">
        <f t="shared" si="39"/>
        <v>NA</v>
      </c>
      <c r="U214" s="3" t="str">
        <f t="shared" si="39"/>
        <v>NA</v>
      </c>
      <c r="V214" s="3" t="str">
        <f t="shared" si="39"/>
        <v>NA</v>
      </c>
      <c r="W214" s="3" t="str">
        <f t="shared" si="39"/>
        <v>NA</v>
      </c>
      <c r="X214" s="3" t="str">
        <f t="shared" si="39"/>
        <v>NA</v>
      </c>
      <c r="Y214" s="3" t="str">
        <f t="shared" si="39"/>
        <v>NA</v>
      </c>
      <c r="Z214" s="3" t="str">
        <f t="shared" si="37"/>
        <v>NA</v>
      </c>
      <c r="AA214" s="3" t="str">
        <f t="shared" si="37"/>
        <v>NA</v>
      </c>
      <c r="AB214" s="3" t="str">
        <f t="shared" si="37"/>
        <v>NA</v>
      </c>
      <c r="AF214" s="3">
        <f t="shared" si="40"/>
        <v>-2.2990296546143068</v>
      </c>
      <c r="AG214" s="3">
        <f t="shared" si="40"/>
        <v>-5.7375681820592792</v>
      </c>
      <c r="AH214" s="3">
        <f t="shared" si="40"/>
        <v>-7.8226232658011599</v>
      </c>
      <c r="AI214" s="3">
        <f t="shared" si="40"/>
        <v>-8.7740912610390591</v>
      </c>
      <c r="AJ214" s="3">
        <f t="shared" si="40"/>
        <v>-4.9068086266594451</v>
      </c>
      <c r="AK214" s="3">
        <f t="shared" si="40"/>
        <v>-2.6827561894241723</v>
      </c>
      <c r="AL214" s="3">
        <f t="shared" si="40"/>
        <v>-6.2307885768595019</v>
      </c>
      <c r="AM214" s="3">
        <f t="shared" si="40"/>
        <v>-8.2047237296454547</v>
      </c>
      <c r="AN214" s="3">
        <f t="shared" si="40"/>
        <v>-9.4706934529941016</v>
      </c>
      <c r="AO214" s="3">
        <f t="shared" si="38"/>
        <v>-4.9925837215390141</v>
      </c>
      <c r="AP214" s="3">
        <f t="shared" si="38"/>
        <v>-3.5531605878027483</v>
      </c>
      <c r="AQ214" s="3">
        <f t="shared" si="38"/>
        <v>-9.1691734217019008</v>
      </c>
    </row>
    <row r="215" spans="1:43" x14ac:dyDescent="0.25">
      <c r="A215">
        <v>206</v>
      </c>
      <c r="P215">
        <f t="shared" si="41"/>
        <v>206</v>
      </c>
      <c r="Q215" s="3" t="str">
        <f t="shared" si="39"/>
        <v>NA</v>
      </c>
      <c r="R215" s="3" t="str">
        <f t="shared" si="39"/>
        <v>NA</v>
      </c>
      <c r="S215" s="3" t="str">
        <f t="shared" si="39"/>
        <v>NA</v>
      </c>
      <c r="T215" s="3" t="str">
        <f t="shared" si="39"/>
        <v>NA</v>
      </c>
      <c r="U215" s="3" t="str">
        <f t="shared" si="39"/>
        <v>NA</v>
      </c>
      <c r="V215" s="3" t="str">
        <f t="shared" si="39"/>
        <v>NA</v>
      </c>
      <c r="W215" s="3" t="str">
        <f t="shared" si="39"/>
        <v>NA</v>
      </c>
      <c r="X215" s="3" t="str">
        <f t="shared" si="39"/>
        <v>NA</v>
      </c>
      <c r="Y215" s="3" t="str">
        <f t="shared" si="39"/>
        <v>NA</v>
      </c>
      <c r="Z215" s="3" t="str">
        <f t="shared" si="37"/>
        <v>NA</v>
      </c>
      <c r="AA215" s="3" t="str">
        <f t="shared" si="37"/>
        <v>NA</v>
      </c>
      <c r="AB215" s="3" t="str">
        <f t="shared" si="37"/>
        <v>NA</v>
      </c>
      <c r="AF215" s="3">
        <f t="shared" si="40"/>
        <v>-2.2990296546143068</v>
      </c>
      <c r="AG215" s="3">
        <f t="shared" si="40"/>
        <v>-5.7375681820592792</v>
      </c>
      <c r="AH215" s="3">
        <f t="shared" si="40"/>
        <v>-7.8226232658011599</v>
      </c>
      <c r="AI215" s="3">
        <f t="shared" si="40"/>
        <v>-8.7740912610390591</v>
      </c>
      <c r="AJ215" s="3">
        <f t="shared" si="40"/>
        <v>-4.9068086266594451</v>
      </c>
      <c r="AK215" s="3">
        <f t="shared" si="40"/>
        <v>-2.6827561894241723</v>
      </c>
      <c r="AL215" s="3">
        <f t="shared" si="40"/>
        <v>-6.2307885768595019</v>
      </c>
      <c r="AM215" s="3">
        <f t="shared" si="40"/>
        <v>-8.2047237296454547</v>
      </c>
      <c r="AN215" s="3">
        <f t="shared" si="40"/>
        <v>-9.4706934529941016</v>
      </c>
      <c r="AO215" s="3">
        <f t="shared" si="38"/>
        <v>-4.9925837215390141</v>
      </c>
      <c r="AP215" s="3">
        <f t="shared" si="38"/>
        <v>-3.5531605878027483</v>
      </c>
      <c r="AQ215" s="3">
        <f t="shared" si="38"/>
        <v>-9.1691734217019008</v>
      </c>
    </row>
    <row r="216" spans="1:43" x14ac:dyDescent="0.25">
      <c r="A216">
        <v>207</v>
      </c>
      <c r="P216">
        <f t="shared" si="41"/>
        <v>207</v>
      </c>
      <c r="Q216" s="3" t="str">
        <f t="shared" si="39"/>
        <v>NA</v>
      </c>
      <c r="R216" s="3" t="str">
        <f t="shared" si="39"/>
        <v>NA</v>
      </c>
      <c r="S216" s="3" t="str">
        <f t="shared" si="39"/>
        <v>NA</v>
      </c>
      <c r="T216" s="3" t="str">
        <f t="shared" si="39"/>
        <v>NA</v>
      </c>
      <c r="U216" s="3" t="str">
        <f t="shared" si="39"/>
        <v>NA</v>
      </c>
      <c r="V216" s="3" t="str">
        <f t="shared" si="39"/>
        <v>NA</v>
      </c>
      <c r="W216" s="3" t="str">
        <f t="shared" si="39"/>
        <v>NA</v>
      </c>
      <c r="X216" s="3" t="str">
        <f t="shared" si="39"/>
        <v>NA</v>
      </c>
      <c r="Y216" s="3" t="str">
        <f t="shared" si="39"/>
        <v>NA</v>
      </c>
      <c r="Z216" s="3" t="str">
        <f t="shared" si="37"/>
        <v>NA</v>
      </c>
      <c r="AA216" s="3" t="str">
        <f t="shared" si="37"/>
        <v>NA</v>
      </c>
      <c r="AB216" s="3" t="str">
        <f t="shared" si="37"/>
        <v>NA</v>
      </c>
      <c r="AF216" s="3">
        <f t="shared" si="40"/>
        <v>-2.2990296546143068</v>
      </c>
      <c r="AG216" s="3">
        <f t="shared" si="40"/>
        <v>-5.7375681820592792</v>
      </c>
      <c r="AH216" s="3">
        <f t="shared" si="40"/>
        <v>-7.8226232658011599</v>
      </c>
      <c r="AI216" s="3">
        <f t="shared" si="40"/>
        <v>-8.7740912610390591</v>
      </c>
      <c r="AJ216" s="3">
        <f t="shared" si="40"/>
        <v>-4.9068086266594451</v>
      </c>
      <c r="AK216" s="3">
        <f t="shared" si="40"/>
        <v>-2.6827561894241723</v>
      </c>
      <c r="AL216" s="3">
        <f t="shared" si="40"/>
        <v>-6.2307885768595019</v>
      </c>
      <c r="AM216" s="3">
        <f t="shared" si="40"/>
        <v>-8.2047237296454547</v>
      </c>
      <c r="AN216" s="3">
        <f t="shared" si="40"/>
        <v>-9.4706934529941016</v>
      </c>
      <c r="AO216" s="3">
        <f t="shared" si="38"/>
        <v>-4.9925837215390141</v>
      </c>
      <c r="AP216" s="3">
        <f t="shared" si="38"/>
        <v>-3.5531605878027483</v>
      </c>
      <c r="AQ216" s="3">
        <f t="shared" si="38"/>
        <v>-9.1691734217019008</v>
      </c>
    </row>
    <row r="217" spans="1:43" x14ac:dyDescent="0.25">
      <c r="A217">
        <v>208</v>
      </c>
      <c r="P217">
        <f t="shared" si="41"/>
        <v>208</v>
      </c>
      <c r="Q217" s="3" t="str">
        <f t="shared" si="39"/>
        <v>NA</v>
      </c>
      <c r="R217" s="3" t="str">
        <f t="shared" si="39"/>
        <v>NA</v>
      </c>
      <c r="S217" s="3" t="str">
        <f t="shared" si="39"/>
        <v>NA</v>
      </c>
      <c r="T217" s="3" t="str">
        <f t="shared" si="39"/>
        <v>NA</v>
      </c>
      <c r="U217" s="3" t="str">
        <f t="shared" si="39"/>
        <v>NA</v>
      </c>
      <c r="V217" s="3" t="str">
        <f t="shared" si="39"/>
        <v>NA</v>
      </c>
      <c r="W217" s="3" t="str">
        <f t="shared" si="39"/>
        <v>NA</v>
      </c>
      <c r="X217" s="3" t="str">
        <f t="shared" si="39"/>
        <v>NA</v>
      </c>
      <c r="Y217" s="3" t="str">
        <f t="shared" si="39"/>
        <v>NA</v>
      </c>
      <c r="Z217" s="3" t="str">
        <f t="shared" si="37"/>
        <v>NA</v>
      </c>
      <c r="AA217" s="3" t="str">
        <f t="shared" si="37"/>
        <v>NA</v>
      </c>
      <c r="AB217" s="3" t="str">
        <f t="shared" si="37"/>
        <v>NA</v>
      </c>
      <c r="AF217" s="3">
        <f t="shared" si="40"/>
        <v>-2.2990296546143068</v>
      </c>
      <c r="AG217" s="3">
        <f t="shared" si="40"/>
        <v>-5.7375681820592792</v>
      </c>
      <c r="AH217" s="3">
        <f t="shared" si="40"/>
        <v>-7.8226232658011599</v>
      </c>
      <c r="AI217" s="3">
        <f t="shared" si="40"/>
        <v>-8.7740912610390591</v>
      </c>
      <c r="AJ217" s="3">
        <f t="shared" si="40"/>
        <v>-4.9068086266594451</v>
      </c>
      <c r="AK217" s="3">
        <f t="shared" si="40"/>
        <v>-2.6827561894241723</v>
      </c>
      <c r="AL217" s="3">
        <f t="shared" si="40"/>
        <v>-6.2307885768595019</v>
      </c>
      <c r="AM217" s="3">
        <f t="shared" si="40"/>
        <v>-8.2047237296454547</v>
      </c>
      <c r="AN217" s="3">
        <f t="shared" si="40"/>
        <v>-9.4706934529941016</v>
      </c>
      <c r="AO217" s="3">
        <f t="shared" si="38"/>
        <v>-4.9925837215390141</v>
      </c>
      <c r="AP217" s="3">
        <f t="shared" si="38"/>
        <v>-3.5531605878027483</v>
      </c>
      <c r="AQ217" s="3">
        <f t="shared" si="38"/>
        <v>-9.1691734217019008</v>
      </c>
    </row>
    <row r="218" spans="1:43" x14ac:dyDescent="0.25">
      <c r="A218">
        <v>209</v>
      </c>
      <c r="P218">
        <f t="shared" si="41"/>
        <v>209</v>
      </c>
      <c r="Q218" s="3" t="str">
        <f t="shared" si="39"/>
        <v>NA</v>
      </c>
      <c r="R218" s="3" t="str">
        <f t="shared" si="39"/>
        <v>NA</v>
      </c>
      <c r="S218" s="3" t="str">
        <f t="shared" si="39"/>
        <v>NA</v>
      </c>
      <c r="T218" s="3" t="str">
        <f t="shared" si="39"/>
        <v>NA</v>
      </c>
      <c r="U218" s="3" t="str">
        <f t="shared" si="39"/>
        <v>NA</v>
      </c>
      <c r="V218" s="3" t="str">
        <f t="shared" si="39"/>
        <v>NA</v>
      </c>
      <c r="W218" s="3" t="str">
        <f t="shared" si="39"/>
        <v>NA</v>
      </c>
      <c r="X218" s="3" t="str">
        <f t="shared" si="39"/>
        <v>NA</v>
      </c>
      <c r="Y218" s="3" t="str">
        <f t="shared" si="39"/>
        <v>NA</v>
      </c>
      <c r="Z218" s="3" t="str">
        <f t="shared" si="37"/>
        <v>NA</v>
      </c>
      <c r="AA218" s="3" t="str">
        <f t="shared" si="37"/>
        <v>NA</v>
      </c>
      <c r="AB218" s="3" t="str">
        <f t="shared" si="37"/>
        <v>NA</v>
      </c>
      <c r="AF218" s="3">
        <f t="shared" si="40"/>
        <v>-2.2990296546143068</v>
      </c>
      <c r="AG218" s="3">
        <f t="shared" si="40"/>
        <v>-5.7375681820592792</v>
      </c>
      <c r="AH218" s="3">
        <f t="shared" si="40"/>
        <v>-7.8226232658011599</v>
      </c>
      <c r="AI218" s="3">
        <f t="shared" si="40"/>
        <v>-8.7740912610390591</v>
      </c>
      <c r="AJ218" s="3">
        <f t="shared" si="40"/>
        <v>-4.9068086266594451</v>
      </c>
      <c r="AK218" s="3">
        <f t="shared" si="40"/>
        <v>-2.6827561894241723</v>
      </c>
      <c r="AL218" s="3">
        <f t="shared" si="40"/>
        <v>-6.2307885768595019</v>
      </c>
      <c r="AM218" s="3">
        <f t="shared" si="40"/>
        <v>-8.2047237296454547</v>
      </c>
      <c r="AN218" s="3">
        <f t="shared" si="40"/>
        <v>-9.4706934529941016</v>
      </c>
      <c r="AO218" s="3">
        <f t="shared" si="38"/>
        <v>-4.9925837215390141</v>
      </c>
      <c r="AP218" s="3">
        <f t="shared" si="38"/>
        <v>-3.5531605878027483</v>
      </c>
      <c r="AQ218" s="3">
        <f t="shared" si="38"/>
        <v>-9.1691734217019008</v>
      </c>
    </row>
    <row r="219" spans="1:43" x14ac:dyDescent="0.25">
      <c r="A219">
        <v>210</v>
      </c>
      <c r="P219">
        <f t="shared" si="41"/>
        <v>210</v>
      </c>
      <c r="Q219" s="3" t="str">
        <f t="shared" si="39"/>
        <v>NA</v>
      </c>
      <c r="R219" s="3" t="str">
        <f t="shared" si="39"/>
        <v>NA</v>
      </c>
      <c r="S219" s="3" t="str">
        <f t="shared" si="39"/>
        <v>NA</v>
      </c>
      <c r="T219" s="3" t="str">
        <f t="shared" si="39"/>
        <v>NA</v>
      </c>
      <c r="U219" s="3" t="str">
        <f t="shared" si="39"/>
        <v>NA</v>
      </c>
      <c r="V219" s="3" t="str">
        <f t="shared" si="39"/>
        <v>NA</v>
      </c>
      <c r="W219" s="3" t="str">
        <f t="shared" si="39"/>
        <v>NA</v>
      </c>
      <c r="X219" s="3" t="str">
        <f t="shared" si="39"/>
        <v>NA</v>
      </c>
      <c r="Y219" s="3" t="str">
        <f t="shared" si="39"/>
        <v>NA</v>
      </c>
      <c r="Z219" s="3" t="str">
        <f t="shared" si="37"/>
        <v>NA</v>
      </c>
      <c r="AA219" s="3" t="str">
        <f t="shared" si="37"/>
        <v>NA</v>
      </c>
      <c r="AB219" s="3" t="str">
        <f t="shared" si="37"/>
        <v>NA</v>
      </c>
      <c r="AF219" s="3">
        <f t="shared" si="40"/>
        <v>-2.2990296546143068</v>
      </c>
      <c r="AG219" s="3">
        <f t="shared" si="40"/>
        <v>-5.7375681820592792</v>
      </c>
      <c r="AH219" s="3">
        <f t="shared" si="40"/>
        <v>-7.8226232658011599</v>
      </c>
      <c r="AI219" s="3">
        <f t="shared" si="40"/>
        <v>-8.7740912610390591</v>
      </c>
      <c r="AJ219" s="3">
        <f t="shared" si="40"/>
        <v>-4.9068086266594451</v>
      </c>
      <c r="AK219" s="3">
        <f t="shared" si="40"/>
        <v>-2.6827561894241723</v>
      </c>
      <c r="AL219" s="3">
        <f t="shared" si="40"/>
        <v>-6.2307885768595019</v>
      </c>
      <c r="AM219" s="3">
        <f t="shared" si="40"/>
        <v>-8.2047237296454547</v>
      </c>
      <c r="AN219" s="3">
        <f t="shared" si="40"/>
        <v>-9.4706934529941016</v>
      </c>
      <c r="AO219" s="3">
        <f t="shared" si="38"/>
        <v>-4.9925837215390141</v>
      </c>
      <c r="AP219" s="3">
        <f t="shared" si="38"/>
        <v>-3.5531605878027483</v>
      </c>
      <c r="AQ219" s="3">
        <f t="shared" si="38"/>
        <v>-9.1691734217019008</v>
      </c>
    </row>
    <row r="220" spans="1:43" x14ac:dyDescent="0.25">
      <c r="A220">
        <v>211</v>
      </c>
      <c r="P220">
        <f t="shared" si="41"/>
        <v>211</v>
      </c>
      <c r="Q220" s="3" t="str">
        <f t="shared" si="39"/>
        <v>NA</v>
      </c>
      <c r="R220" s="3" t="str">
        <f t="shared" si="39"/>
        <v>NA</v>
      </c>
      <c r="S220" s="3" t="str">
        <f t="shared" si="39"/>
        <v>NA</v>
      </c>
      <c r="T220" s="3" t="str">
        <f t="shared" si="39"/>
        <v>NA</v>
      </c>
      <c r="U220" s="3" t="str">
        <f t="shared" si="39"/>
        <v>NA</v>
      </c>
      <c r="V220" s="3" t="str">
        <f t="shared" si="39"/>
        <v>NA</v>
      </c>
      <c r="W220" s="3" t="str">
        <f t="shared" si="39"/>
        <v>NA</v>
      </c>
      <c r="X220" s="3" t="str">
        <f t="shared" si="39"/>
        <v>NA</v>
      </c>
      <c r="Y220" s="3" t="str">
        <f t="shared" si="39"/>
        <v>NA</v>
      </c>
      <c r="Z220" s="3" t="str">
        <f t="shared" si="37"/>
        <v>NA</v>
      </c>
      <c r="AA220" s="3" t="str">
        <f t="shared" si="37"/>
        <v>NA</v>
      </c>
      <c r="AB220" s="3" t="str">
        <f t="shared" si="37"/>
        <v>NA</v>
      </c>
      <c r="AF220" s="3">
        <f t="shared" si="40"/>
        <v>-2.2990296546143068</v>
      </c>
      <c r="AG220" s="3">
        <f t="shared" si="40"/>
        <v>-5.7375681820592792</v>
      </c>
      <c r="AH220" s="3">
        <f t="shared" si="40"/>
        <v>-7.8226232658011599</v>
      </c>
      <c r="AI220" s="3">
        <f t="shared" si="40"/>
        <v>-8.7740912610390591</v>
      </c>
      <c r="AJ220" s="3">
        <f t="shared" si="40"/>
        <v>-4.9068086266594451</v>
      </c>
      <c r="AK220" s="3">
        <f t="shared" si="40"/>
        <v>-2.6827561894241723</v>
      </c>
      <c r="AL220" s="3">
        <f t="shared" si="40"/>
        <v>-6.2307885768595019</v>
      </c>
      <c r="AM220" s="3">
        <f t="shared" si="40"/>
        <v>-8.2047237296454547</v>
      </c>
      <c r="AN220" s="3">
        <f t="shared" si="40"/>
        <v>-9.4706934529941016</v>
      </c>
      <c r="AO220" s="3">
        <f t="shared" si="38"/>
        <v>-4.9925837215390141</v>
      </c>
      <c r="AP220" s="3">
        <f t="shared" si="38"/>
        <v>-3.5531605878027483</v>
      </c>
      <c r="AQ220" s="3">
        <f t="shared" si="38"/>
        <v>-9.1691734217019008</v>
      </c>
    </row>
    <row r="221" spans="1:43" x14ac:dyDescent="0.25">
      <c r="A221">
        <v>212</v>
      </c>
      <c r="P221">
        <f t="shared" si="41"/>
        <v>212</v>
      </c>
      <c r="Q221" s="3" t="str">
        <f t="shared" si="39"/>
        <v>NA</v>
      </c>
      <c r="R221" s="3" t="str">
        <f t="shared" si="39"/>
        <v>NA</v>
      </c>
      <c r="S221" s="3" t="str">
        <f t="shared" si="39"/>
        <v>NA</v>
      </c>
      <c r="T221" s="3" t="str">
        <f t="shared" si="39"/>
        <v>NA</v>
      </c>
      <c r="U221" s="3" t="str">
        <f t="shared" si="39"/>
        <v>NA</v>
      </c>
      <c r="V221" s="3" t="str">
        <f t="shared" si="39"/>
        <v>NA</v>
      </c>
      <c r="W221" s="3" t="str">
        <f t="shared" si="39"/>
        <v>NA</v>
      </c>
      <c r="X221" s="3" t="str">
        <f t="shared" si="39"/>
        <v>NA</v>
      </c>
      <c r="Y221" s="3" t="str">
        <f t="shared" si="39"/>
        <v>NA</v>
      </c>
      <c r="Z221" s="3" t="str">
        <f t="shared" si="37"/>
        <v>NA</v>
      </c>
      <c r="AA221" s="3" t="str">
        <f t="shared" si="37"/>
        <v>NA</v>
      </c>
      <c r="AB221" s="3" t="str">
        <f t="shared" si="37"/>
        <v>NA</v>
      </c>
      <c r="AF221" s="3">
        <f t="shared" si="40"/>
        <v>-2.2990296546143068</v>
      </c>
      <c r="AG221" s="3">
        <f t="shared" si="40"/>
        <v>-5.7375681820592792</v>
      </c>
      <c r="AH221" s="3">
        <f t="shared" si="40"/>
        <v>-7.8226232658011599</v>
      </c>
      <c r="AI221" s="3">
        <f t="shared" si="40"/>
        <v>-8.7740912610390591</v>
      </c>
      <c r="AJ221" s="3">
        <f t="shared" si="40"/>
        <v>-4.9068086266594451</v>
      </c>
      <c r="AK221" s="3">
        <f t="shared" si="40"/>
        <v>-2.6827561894241723</v>
      </c>
      <c r="AL221" s="3">
        <f t="shared" si="40"/>
        <v>-6.2307885768595019</v>
      </c>
      <c r="AM221" s="3">
        <f t="shared" si="40"/>
        <v>-8.2047237296454547</v>
      </c>
      <c r="AN221" s="3">
        <f t="shared" si="40"/>
        <v>-9.4706934529941016</v>
      </c>
      <c r="AO221" s="3">
        <f t="shared" si="38"/>
        <v>-4.9925837215390141</v>
      </c>
      <c r="AP221" s="3">
        <f t="shared" si="38"/>
        <v>-3.5531605878027483</v>
      </c>
      <c r="AQ221" s="3">
        <f t="shared" si="38"/>
        <v>-9.1691734217019008</v>
      </c>
    </row>
    <row r="222" spans="1:43" x14ac:dyDescent="0.25">
      <c r="A222">
        <v>213</v>
      </c>
      <c r="P222">
        <f t="shared" si="41"/>
        <v>213</v>
      </c>
      <c r="Q222" s="3" t="str">
        <f t="shared" si="39"/>
        <v>NA</v>
      </c>
      <c r="R222" s="3" t="str">
        <f t="shared" si="39"/>
        <v>NA</v>
      </c>
      <c r="S222" s="3" t="str">
        <f t="shared" si="39"/>
        <v>NA</v>
      </c>
      <c r="T222" s="3" t="str">
        <f t="shared" si="39"/>
        <v>NA</v>
      </c>
      <c r="U222" s="3" t="str">
        <f t="shared" si="39"/>
        <v>NA</v>
      </c>
      <c r="V222" s="3" t="str">
        <f t="shared" si="39"/>
        <v>NA</v>
      </c>
      <c r="W222" s="3" t="str">
        <f t="shared" si="39"/>
        <v>NA</v>
      </c>
      <c r="X222" s="3" t="str">
        <f t="shared" si="39"/>
        <v>NA</v>
      </c>
      <c r="Y222" s="3" t="str">
        <f t="shared" si="39"/>
        <v>NA</v>
      </c>
      <c r="Z222" s="3" t="str">
        <f t="shared" si="37"/>
        <v>NA</v>
      </c>
      <c r="AA222" s="3" t="str">
        <f t="shared" si="37"/>
        <v>NA</v>
      </c>
      <c r="AB222" s="3" t="str">
        <f t="shared" si="37"/>
        <v>NA</v>
      </c>
      <c r="AF222" s="3">
        <f t="shared" si="40"/>
        <v>-2.2990296546143068</v>
      </c>
      <c r="AG222" s="3">
        <f t="shared" si="40"/>
        <v>-5.7375681820592792</v>
      </c>
      <c r="AH222" s="3">
        <f t="shared" si="40"/>
        <v>-7.8226232658011599</v>
      </c>
      <c r="AI222" s="3">
        <f t="shared" si="40"/>
        <v>-8.7740912610390591</v>
      </c>
      <c r="AJ222" s="3">
        <f t="shared" si="40"/>
        <v>-4.9068086266594451</v>
      </c>
      <c r="AK222" s="3">
        <f t="shared" si="40"/>
        <v>-2.6827561894241723</v>
      </c>
      <c r="AL222" s="3">
        <f t="shared" si="40"/>
        <v>-6.2307885768595019</v>
      </c>
      <c r="AM222" s="3">
        <f t="shared" si="40"/>
        <v>-8.2047237296454547</v>
      </c>
      <c r="AN222" s="3">
        <f t="shared" si="40"/>
        <v>-9.4706934529941016</v>
      </c>
      <c r="AO222" s="3">
        <f t="shared" si="38"/>
        <v>-4.9925837215390141</v>
      </c>
      <c r="AP222" s="3">
        <f t="shared" si="38"/>
        <v>-3.5531605878027483</v>
      </c>
      <c r="AQ222" s="3">
        <f t="shared" si="38"/>
        <v>-9.1691734217019008</v>
      </c>
    </row>
    <row r="223" spans="1:43" x14ac:dyDescent="0.25">
      <c r="A223">
        <v>214</v>
      </c>
      <c r="P223">
        <f t="shared" si="41"/>
        <v>214</v>
      </c>
      <c r="Q223" s="3" t="str">
        <f t="shared" si="39"/>
        <v>NA</v>
      </c>
      <c r="R223" s="3" t="str">
        <f t="shared" si="39"/>
        <v>NA</v>
      </c>
      <c r="S223" s="3" t="str">
        <f t="shared" si="39"/>
        <v>NA</v>
      </c>
      <c r="T223" s="3" t="str">
        <f t="shared" ref="T223:AB286" si="42">IF(AW223=TRUE,AI223,"NA")</f>
        <v>NA</v>
      </c>
      <c r="U223" s="3" t="str">
        <f t="shared" si="42"/>
        <v>NA</v>
      </c>
      <c r="V223" s="3" t="str">
        <f t="shared" si="42"/>
        <v>NA</v>
      </c>
      <c r="W223" s="3" t="str">
        <f t="shared" si="42"/>
        <v>NA</v>
      </c>
      <c r="X223" s="3" t="str">
        <f t="shared" si="42"/>
        <v>NA</v>
      </c>
      <c r="Y223" s="3" t="str">
        <f t="shared" si="42"/>
        <v>NA</v>
      </c>
      <c r="Z223" s="3" t="str">
        <f t="shared" si="37"/>
        <v>NA</v>
      </c>
      <c r="AA223" s="3" t="str">
        <f t="shared" si="37"/>
        <v>NA</v>
      </c>
      <c r="AB223" s="3" t="str">
        <f t="shared" si="37"/>
        <v>NA</v>
      </c>
      <c r="AF223" s="3">
        <f t="shared" si="40"/>
        <v>-2.2990296546143068</v>
      </c>
      <c r="AG223" s="3">
        <f t="shared" si="40"/>
        <v>-5.7375681820592792</v>
      </c>
      <c r="AH223" s="3">
        <f t="shared" si="40"/>
        <v>-7.8226232658011599</v>
      </c>
      <c r="AI223" s="3">
        <f t="shared" ref="AI223:AQ286" si="43">(E223-T$2)/T$3</f>
        <v>-8.7740912610390591</v>
      </c>
      <c r="AJ223" s="3">
        <f t="shared" si="43"/>
        <v>-4.9068086266594451</v>
      </c>
      <c r="AK223" s="3">
        <f t="shared" si="43"/>
        <v>-2.6827561894241723</v>
      </c>
      <c r="AL223" s="3">
        <f t="shared" si="43"/>
        <v>-6.2307885768595019</v>
      </c>
      <c r="AM223" s="3">
        <f t="shared" si="43"/>
        <v>-8.2047237296454547</v>
      </c>
      <c r="AN223" s="3">
        <f t="shared" si="43"/>
        <v>-9.4706934529941016</v>
      </c>
      <c r="AO223" s="3">
        <f t="shared" si="38"/>
        <v>-4.9925837215390141</v>
      </c>
      <c r="AP223" s="3">
        <f t="shared" si="38"/>
        <v>-3.5531605878027483</v>
      </c>
      <c r="AQ223" s="3">
        <f t="shared" si="38"/>
        <v>-9.1691734217019008</v>
      </c>
    </row>
    <row r="224" spans="1:43" x14ac:dyDescent="0.25">
      <c r="A224">
        <v>215</v>
      </c>
      <c r="P224">
        <f t="shared" si="41"/>
        <v>215</v>
      </c>
      <c r="Q224" s="3" t="str">
        <f t="shared" ref="Q224:Y287" si="44">IF(AT224=TRUE,AF224,"NA")</f>
        <v>NA</v>
      </c>
      <c r="R224" s="3" t="str">
        <f t="shared" si="44"/>
        <v>NA</v>
      </c>
      <c r="S224" s="3" t="str">
        <f t="shared" si="44"/>
        <v>NA</v>
      </c>
      <c r="T224" s="3" t="str">
        <f t="shared" si="42"/>
        <v>NA</v>
      </c>
      <c r="U224" s="3" t="str">
        <f t="shared" si="42"/>
        <v>NA</v>
      </c>
      <c r="V224" s="3" t="str">
        <f t="shared" si="42"/>
        <v>NA</v>
      </c>
      <c r="W224" s="3" t="str">
        <f t="shared" si="42"/>
        <v>NA</v>
      </c>
      <c r="X224" s="3" t="str">
        <f t="shared" si="42"/>
        <v>NA</v>
      </c>
      <c r="Y224" s="3" t="str">
        <f t="shared" si="42"/>
        <v>NA</v>
      </c>
      <c r="Z224" s="3" t="str">
        <f t="shared" si="37"/>
        <v>NA</v>
      </c>
      <c r="AA224" s="3" t="str">
        <f t="shared" si="37"/>
        <v>NA</v>
      </c>
      <c r="AB224" s="3" t="str">
        <f t="shared" si="37"/>
        <v>NA</v>
      </c>
      <c r="AF224" s="3">
        <f t="shared" ref="AF224:AN287" si="45">(B224-Q$2)/Q$3</f>
        <v>-2.2990296546143068</v>
      </c>
      <c r="AG224" s="3">
        <f t="shared" si="45"/>
        <v>-5.7375681820592792</v>
      </c>
      <c r="AH224" s="3">
        <f t="shared" si="45"/>
        <v>-7.8226232658011599</v>
      </c>
      <c r="AI224" s="3">
        <f t="shared" si="43"/>
        <v>-8.7740912610390591</v>
      </c>
      <c r="AJ224" s="3">
        <f t="shared" si="43"/>
        <v>-4.9068086266594451</v>
      </c>
      <c r="AK224" s="3">
        <f t="shared" si="43"/>
        <v>-2.6827561894241723</v>
      </c>
      <c r="AL224" s="3">
        <f t="shared" si="43"/>
        <v>-6.2307885768595019</v>
      </c>
      <c r="AM224" s="3">
        <f t="shared" si="43"/>
        <v>-8.2047237296454547</v>
      </c>
      <c r="AN224" s="3">
        <f t="shared" si="43"/>
        <v>-9.4706934529941016</v>
      </c>
      <c r="AO224" s="3">
        <f t="shared" si="38"/>
        <v>-4.9925837215390141</v>
      </c>
      <c r="AP224" s="3">
        <f t="shared" si="38"/>
        <v>-3.5531605878027483</v>
      </c>
      <c r="AQ224" s="3">
        <f t="shared" si="38"/>
        <v>-9.1691734217019008</v>
      </c>
    </row>
    <row r="225" spans="1:43" x14ac:dyDescent="0.25">
      <c r="A225">
        <v>216</v>
      </c>
      <c r="P225">
        <f t="shared" si="41"/>
        <v>216</v>
      </c>
      <c r="Q225" s="3" t="str">
        <f t="shared" si="44"/>
        <v>NA</v>
      </c>
      <c r="R225" s="3" t="str">
        <f t="shared" si="44"/>
        <v>NA</v>
      </c>
      <c r="S225" s="3" t="str">
        <f t="shared" si="44"/>
        <v>NA</v>
      </c>
      <c r="T225" s="3" t="str">
        <f t="shared" si="42"/>
        <v>NA</v>
      </c>
      <c r="U225" s="3" t="str">
        <f t="shared" si="42"/>
        <v>NA</v>
      </c>
      <c r="V225" s="3" t="str">
        <f t="shared" si="42"/>
        <v>NA</v>
      </c>
      <c r="W225" s="3" t="str">
        <f t="shared" si="42"/>
        <v>NA</v>
      </c>
      <c r="X225" s="3" t="str">
        <f t="shared" si="42"/>
        <v>NA</v>
      </c>
      <c r="Y225" s="3" t="str">
        <f t="shared" si="42"/>
        <v>NA</v>
      </c>
      <c r="Z225" s="3" t="str">
        <f t="shared" si="37"/>
        <v>NA</v>
      </c>
      <c r="AA225" s="3" t="str">
        <f t="shared" si="37"/>
        <v>NA</v>
      </c>
      <c r="AB225" s="3" t="str">
        <f t="shared" si="37"/>
        <v>NA</v>
      </c>
      <c r="AF225" s="3">
        <f t="shared" si="45"/>
        <v>-2.2990296546143068</v>
      </c>
      <c r="AG225" s="3">
        <f t="shared" si="45"/>
        <v>-5.7375681820592792</v>
      </c>
      <c r="AH225" s="3">
        <f t="shared" si="45"/>
        <v>-7.8226232658011599</v>
      </c>
      <c r="AI225" s="3">
        <f t="shared" si="43"/>
        <v>-8.7740912610390591</v>
      </c>
      <c r="AJ225" s="3">
        <f t="shared" si="43"/>
        <v>-4.9068086266594451</v>
      </c>
      <c r="AK225" s="3">
        <f t="shared" si="43"/>
        <v>-2.6827561894241723</v>
      </c>
      <c r="AL225" s="3">
        <f t="shared" si="43"/>
        <v>-6.2307885768595019</v>
      </c>
      <c r="AM225" s="3">
        <f t="shared" si="43"/>
        <v>-8.2047237296454547</v>
      </c>
      <c r="AN225" s="3">
        <f t="shared" si="43"/>
        <v>-9.4706934529941016</v>
      </c>
      <c r="AO225" s="3">
        <f t="shared" si="38"/>
        <v>-4.9925837215390141</v>
      </c>
      <c r="AP225" s="3">
        <f t="shared" si="38"/>
        <v>-3.5531605878027483</v>
      </c>
      <c r="AQ225" s="3">
        <f t="shared" si="38"/>
        <v>-9.1691734217019008</v>
      </c>
    </row>
    <row r="226" spans="1:43" x14ac:dyDescent="0.25">
      <c r="A226">
        <v>217</v>
      </c>
      <c r="P226">
        <f t="shared" si="41"/>
        <v>217</v>
      </c>
      <c r="Q226" s="3" t="str">
        <f t="shared" si="44"/>
        <v>NA</v>
      </c>
      <c r="R226" s="3" t="str">
        <f t="shared" si="44"/>
        <v>NA</v>
      </c>
      <c r="S226" s="3" t="str">
        <f t="shared" si="44"/>
        <v>NA</v>
      </c>
      <c r="T226" s="3" t="str">
        <f t="shared" si="42"/>
        <v>NA</v>
      </c>
      <c r="U226" s="3" t="str">
        <f t="shared" si="42"/>
        <v>NA</v>
      </c>
      <c r="V226" s="3" t="str">
        <f t="shared" si="42"/>
        <v>NA</v>
      </c>
      <c r="W226" s="3" t="str">
        <f t="shared" si="42"/>
        <v>NA</v>
      </c>
      <c r="X226" s="3" t="str">
        <f t="shared" si="42"/>
        <v>NA</v>
      </c>
      <c r="Y226" s="3" t="str">
        <f t="shared" si="42"/>
        <v>NA</v>
      </c>
      <c r="Z226" s="3" t="str">
        <f t="shared" si="37"/>
        <v>NA</v>
      </c>
      <c r="AA226" s="3" t="str">
        <f t="shared" si="37"/>
        <v>NA</v>
      </c>
      <c r="AB226" s="3" t="str">
        <f t="shared" si="37"/>
        <v>NA</v>
      </c>
      <c r="AF226" s="3">
        <f t="shared" si="45"/>
        <v>-2.2990296546143068</v>
      </c>
      <c r="AG226" s="3">
        <f t="shared" si="45"/>
        <v>-5.7375681820592792</v>
      </c>
      <c r="AH226" s="3">
        <f t="shared" si="45"/>
        <v>-7.8226232658011599</v>
      </c>
      <c r="AI226" s="3">
        <f t="shared" si="43"/>
        <v>-8.7740912610390591</v>
      </c>
      <c r="AJ226" s="3">
        <f t="shared" si="43"/>
        <v>-4.9068086266594451</v>
      </c>
      <c r="AK226" s="3">
        <f t="shared" si="43"/>
        <v>-2.6827561894241723</v>
      </c>
      <c r="AL226" s="3">
        <f t="shared" si="43"/>
        <v>-6.2307885768595019</v>
      </c>
      <c r="AM226" s="3">
        <f t="shared" si="43"/>
        <v>-8.2047237296454547</v>
      </c>
      <c r="AN226" s="3">
        <f t="shared" si="43"/>
        <v>-9.4706934529941016</v>
      </c>
      <c r="AO226" s="3">
        <f t="shared" si="38"/>
        <v>-4.9925837215390141</v>
      </c>
      <c r="AP226" s="3">
        <f t="shared" si="38"/>
        <v>-3.5531605878027483</v>
      </c>
      <c r="AQ226" s="3">
        <f t="shared" si="38"/>
        <v>-9.1691734217019008</v>
      </c>
    </row>
    <row r="227" spans="1:43" x14ac:dyDescent="0.25">
      <c r="A227">
        <v>218</v>
      </c>
      <c r="P227">
        <f t="shared" si="41"/>
        <v>218</v>
      </c>
      <c r="Q227" s="3" t="str">
        <f t="shared" si="44"/>
        <v>NA</v>
      </c>
      <c r="R227" s="3" t="str">
        <f t="shared" si="44"/>
        <v>NA</v>
      </c>
      <c r="S227" s="3" t="str">
        <f t="shared" si="44"/>
        <v>NA</v>
      </c>
      <c r="T227" s="3" t="str">
        <f t="shared" si="42"/>
        <v>NA</v>
      </c>
      <c r="U227" s="3" t="str">
        <f t="shared" si="42"/>
        <v>NA</v>
      </c>
      <c r="V227" s="3" t="str">
        <f t="shared" si="42"/>
        <v>NA</v>
      </c>
      <c r="W227" s="3" t="str">
        <f t="shared" si="42"/>
        <v>NA</v>
      </c>
      <c r="X227" s="3" t="str">
        <f t="shared" si="42"/>
        <v>NA</v>
      </c>
      <c r="Y227" s="3" t="str">
        <f t="shared" si="42"/>
        <v>NA</v>
      </c>
      <c r="Z227" s="3" t="str">
        <f t="shared" si="37"/>
        <v>NA</v>
      </c>
      <c r="AA227" s="3" t="str">
        <f t="shared" si="37"/>
        <v>NA</v>
      </c>
      <c r="AB227" s="3" t="str">
        <f t="shared" si="37"/>
        <v>NA</v>
      </c>
      <c r="AF227" s="3">
        <f t="shared" si="45"/>
        <v>-2.2990296546143068</v>
      </c>
      <c r="AG227" s="3">
        <f t="shared" si="45"/>
        <v>-5.7375681820592792</v>
      </c>
      <c r="AH227" s="3">
        <f t="shared" si="45"/>
        <v>-7.8226232658011599</v>
      </c>
      <c r="AI227" s="3">
        <f t="shared" si="43"/>
        <v>-8.7740912610390591</v>
      </c>
      <c r="AJ227" s="3">
        <f t="shared" si="43"/>
        <v>-4.9068086266594451</v>
      </c>
      <c r="AK227" s="3">
        <f t="shared" si="43"/>
        <v>-2.6827561894241723</v>
      </c>
      <c r="AL227" s="3">
        <f t="shared" si="43"/>
        <v>-6.2307885768595019</v>
      </c>
      <c r="AM227" s="3">
        <f t="shared" si="43"/>
        <v>-8.2047237296454547</v>
      </c>
      <c r="AN227" s="3">
        <f t="shared" si="43"/>
        <v>-9.4706934529941016</v>
      </c>
      <c r="AO227" s="3">
        <f t="shared" si="38"/>
        <v>-4.9925837215390141</v>
      </c>
      <c r="AP227" s="3">
        <f t="shared" si="38"/>
        <v>-3.5531605878027483</v>
      </c>
      <c r="AQ227" s="3">
        <f t="shared" si="38"/>
        <v>-9.1691734217019008</v>
      </c>
    </row>
    <row r="228" spans="1:43" x14ac:dyDescent="0.25">
      <c r="A228">
        <v>219</v>
      </c>
      <c r="P228">
        <f t="shared" si="41"/>
        <v>219</v>
      </c>
      <c r="Q228" s="3" t="str">
        <f t="shared" si="44"/>
        <v>NA</v>
      </c>
      <c r="R228" s="3" t="str">
        <f t="shared" si="44"/>
        <v>NA</v>
      </c>
      <c r="S228" s="3" t="str">
        <f t="shared" si="44"/>
        <v>NA</v>
      </c>
      <c r="T228" s="3" t="str">
        <f t="shared" si="42"/>
        <v>NA</v>
      </c>
      <c r="U228" s="3" t="str">
        <f t="shared" si="42"/>
        <v>NA</v>
      </c>
      <c r="V228" s="3" t="str">
        <f t="shared" si="42"/>
        <v>NA</v>
      </c>
      <c r="W228" s="3" t="str">
        <f t="shared" si="42"/>
        <v>NA</v>
      </c>
      <c r="X228" s="3" t="str">
        <f t="shared" si="42"/>
        <v>NA</v>
      </c>
      <c r="Y228" s="3" t="str">
        <f t="shared" si="42"/>
        <v>NA</v>
      </c>
      <c r="Z228" s="3" t="str">
        <f t="shared" si="37"/>
        <v>NA</v>
      </c>
      <c r="AA228" s="3" t="str">
        <f t="shared" si="37"/>
        <v>NA</v>
      </c>
      <c r="AB228" s="3" t="str">
        <f t="shared" si="37"/>
        <v>NA</v>
      </c>
      <c r="AF228" s="3">
        <f t="shared" si="45"/>
        <v>-2.2990296546143068</v>
      </c>
      <c r="AG228" s="3">
        <f t="shared" si="45"/>
        <v>-5.7375681820592792</v>
      </c>
      <c r="AH228" s="3">
        <f t="shared" si="45"/>
        <v>-7.8226232658011599</v>
      </c>
      <c r="AI228" s="3">
        <f t="shared" si="43"/>
        <v>-8.7740912610390591</v>
      </c>
      <c r="AJ228" s="3">
        <f t="shared" si="43"/>
        <v>-4.9068086266594451</v>
      </c>
      <c r="AK228" s="3">
        <f t="shared" si="43"/>
        <v>-2.6827561894241723</v>
      </c>
      <c r="AL228" s="3">
        <f t="shared" si="43"/>
        <v>-6.2307885768595019</v>
      </c>
      <c r="AM228" s="3">
        <f t="shared" si="43"/>
        <v>-8.2047237296454547</v>
      </c>
      <c r="AN228" s="3">
        <f t="shared" si="43"/>
        <v>-9.4706934529941016</v>
      </c>
      <c r="AO228" s="3">
        <f t="shared" si="38"/>
        <v>-4.9925837215390141</v>
      </c>
      <c r="AP228" s="3">
        <f t="shared" si="38"/>
        <v>-3.5531605878027483</v>
      </c>
      <c r="AQ228" s="3">
        <f t="shared" si="38"/>
        <v>-9.1691734217019008</v>
      </c>
    </row>
    <row r="229" spans="1:43" x14ac:dyDescent="0.25">
      <c r="A229">
        <v>220</v>
      </c>
      <c r="P229">
        <f t="shared" si="41"/>
        <v>220</v>
      </c>
      <c r="Q229" s="3" t="str">
        <f t="shared" si="44"/>
        <v>NA</v>
      </c>
      <c r="R229" s="3" t="str">
        <f t="shared" si="44"/>
        <v>NA</v>
      </c>
      <c r="S229" s="3" t="str">
        <f t="shared" si="44"/>
        <v>NA</v>
      </c>
      <c r="T229" s="3" t="str">
        <f t="shared" si="42"/>
        <v>NA</v>
      </c>
      <c r="U229" s="3" t="str">
        <f t="shared" si="42"/>
        <v>NA</v>
      </c>
      <c r="V229" s="3" t="str">
        <f t="shared" si="42"/>
        <v>NA</v>
      </c>
      <c r="W229" s="3" t="str">
        <f t="shared" si="42"/>
        <v>NA</v>
      </c>
      <c r="X229" s="3" t="str">
        <f t="shared" si="42"/>
        <v>NA</v>
      </c>
      <c r="Y229" s="3" t="str">
        <f t="shared" si="42"/>
        <v>NA</v>
      </c>
      <c r="Z229" s="3" t="str">
        <f t="shared" si="37"/>
        <v>NA</v>
      </c>
      <c r="AA229" s="3" t="str">
        <f t="shared" si="37"/>
        <v>NA</v>
      </c>
      <c r="AB229" s="3" t="str">
        <f t="shared" si="37"/>
        <v>NA</v>
      </c>
      <c r="AF229" s="3">
        <f t="shared" si="45"/>
        <v>-2.2990296546143068</v>
      </c>
      <c r="AG229" s="3">
        <f t="shared" si="45"/>
        <v>-5.7375681820592792</v>
      </c>
      <c r="AH229" s="3">
        <f t="shared" si="45"/>
        <v>-7.8226232658011599</v>
      </c>
      <c r="AI229" s="3">
        <f t="shared" si="43"/>
        <v>-8.7740912610390591</v>
      </c>
      <c r="AJ229" s="3">
        <f t="shared" si="43"/>
        <v>-4.9068086266594451</v>
      </c>
      <c r="AK229" s="3">
        <f t="shared" si="43"/>
        <v>-2.6827561894241723</v>
      </c>
      <c r="AL229" s="3">
        <f t="shared" si="43"/>
        <v>-6.2307885768595019</v>
      </c>
      <c r="AM229" s="3">
        <f t="shared" si="43"/>
        <v>-8.2047237296454547</v>
      </c>
      <c r="AN229" s="3">
        <f t="shared" si="43"/>
        <v>-9.4706934529941016</v>
      </c>
      <c r="AO229" s="3">
        <f t="shared" si="38"/>
        <v>-4.9925837215390141</v>
      </c>
      <c r="AP229" s="3">
        <f t="shared" si="38"/>
        <v>-3.5531605878027483</v>
      </c>
      <c r="AQ229" s="3">
        <f t="shared" si="38"/>
        <v>-9.1691734217019008</v>
      </c>
    </row>
    <row r="230" spans="1:43" x14ac:dyDescent="0.25">
      <c r="A230">
        <v>221</v>
      </c>
      <c r="P230">
        <f t="shared" si="41"/>
        <v>221</v>
      </c>
      <c r="Q230" s="3" t="str">
        <f t="shared" si="44"/>
        <v>NA</v>
      </c>
      <c r="R230" s="3" t="str">
        <f t="shared" si="44"/>
        <v>NA</v>
      </c>
      <c r="S230" s="3" t="str">
        <f t="shared" si="44"/>
        <v>NA</v>
      </c>
      <c r="T230" s="3" t="str">
        <f t="shared" si="42"/>
        <v>NA</v>
      </c>
      <c r="U230" s="3" t="str">
        <f t="shared" si="42"/>
        <v>NA</v>
      </c>
      <c r="V230" s="3" t="str">
        <f t="shared" si="42"/>
        <v>NA</v>
      </c>
      <c r="W230" s="3" t="str">
        <f t="shared" si="42"/>
        <v>NA</v>
      </c>
      <c r="X230" s="3" t="str">
        <f t="shared" si="42"/>
        <v>NA</v>
      </c>
      <c r="Y230" s="3" t="str">
        <f t="shared" si="42"/>
        <v>NA</v>
      </c>
      <c r="Z230" s="3" t="str">
        <f t="shared" si="37"/>
        <v>NA</v>
      </c>
      <c r="AA230" s="3" t="str">
        <f t="shared" si="37"/>
        <v>NA</v>
      </c>
      <c r="AB230" s="3" t="str">
        <f t="shared" si="37"/>
        <v>NA</v>
      </c>
      <c r="AF230" s="3">
        <f t="shared" si="45"/>
        <v>-2.2990296546143068</v>
      </c>
      <c r="AG230" s="3">
        <f t="shared" si="45"/>
        <v>-5.7375681820592792</v>
      </c>
      <c r="AH230" s="3">
        <f t="shared" si="45"/>
        <v>-7.8226232658011599</v>
      </c>
      <c r="AI230" s="3">
        <f t="shared" si="43"/>
        <v>-8.7740912610390591</v>
      </c>
      <c r="AJ230" s="3">
        <f t="shared" si="43"/>
        <v>-4.9068086266594451</v>
      </c>
      <c r="AK230" s="3">
        <f t="shared" si="43"/>
        <v>-2.6827561894241723</v>
      </c>
      <c r="AL230" s="3">
        <f t="shared" si="43"/>
        <v>-6.2307885768595019</v>
      </c>
      <c r="AM230" s="3">
        <f t="shared" si="43"/>
        <v>-8.2047237296454547</v>
      </c>
      <c r="AN230" s="3">
        <f t="shared" si="43"/>
        <v>-9.4706934529941016</v>
      </c>
      <c r="AO230" s="3">
        <f t="shared" si="38"/>
        <v>-4.9925837215390141</v>
      </c>
      <c r="AP230" s="3">
        <f t="shared" si="38"/>
        <v>-3.5531605878027483</v>
      </c>
      <c r="AQ230" s="3">
        <f t="shared" si="38"/>
        <v>-9.1691734217019008</v>
      </c>
    </row>
    <row r="231" spans="1:43" x14ac:dyDescent="0.25">
      <c r="A231">
        <v>222</v>
      </c>
      <c r="P231">
        <f t="shared" si="41"/>
        <v>222</v>
      </c>
      <c r="Q231" s="3" t="str">
        <f t="shared" si="44"/>
        <v>NA</v>
      </c>
      <c r="R231" s="3" t="str">
        <f t="shared" si="44"/>
        <v>NA</v>
      </c>
      <c r="S231" s="3" t="str">
        <f t="shared" si="44"/>
        <v>NA</v>
      </c>
      <c r="T231" s="3" t="str">
        <f t="shared" si="42"/>
        <v>NA</v>
      </c>
      <c r="U231" s="3" t="str">
        <f t="shared" si="42"/>
        <v>NA</v>
      </c>
      <c r="V231" s="3" t="str">
        <f t="shared" si="42"/>
        <v>NA</v>
      </c>
      <c r="W231" s="3" t="str">
        <f t="shared" si="42"/>
        <v>NA</v>
      </c>
      <c r="X231" s="3" t="str">
        <f t="shared" si="42"/>
        <v>NA</v>
      </c>
      <c r="Y231" s="3" t="str">
        <f t="shared" si="42"/>
        <v>NA</v>
      </c>
      <c r="Z231" s="3" t="str">
        <f t="shared" si="37"/>
        <v>NA</v>
      </c>
      <c r="AA231" s="3" t="str">
        <f t="shared" si="37"/>
        <v>NA</v>
      </c>
      <c r="AB231" s="3" t="str">
        <f t="shared" si="37"/>
        <v>NA</v>
      </c>
      <c r="AF231" s="3">
        <f t="shared" si="45"/>
        <v>-2.2990296546143068</v>
      </c>
      <c r="AG231" s="3">
        <f t="shared" si="45"/>
        <v>-5.7375681820592792</v>
      </c>
      <c r="AH231" s="3">
        <f t="shared" si="45"/>
        <v>-7.8226232658011599</v>
      </c>
      <c r="AI231" s="3">
        <f t="shared" si="43"/>
        <v>-8.7740912610390591</v>
      </c>
      <c r="AJ231" s="3">
        <f t="shared" si="43"/>
        <v>-4.9068086266594451</v>
      </c>
      <c r="AK231" s="3">
        <f t="shared" si="43"/>
        <v>-2.6827561894241723</v>
      </c>
      <c r="AL231" s="3">
        <f t="shared" si="43"/>
        <v>-6.2307885768595019</v>
      </c>
      <c r="AM231" s="3">
        <f t="shared" si="43"/>
        <v>-8.2047237296454547</v>
      </c>
      <c r="AN231" s="3">
        <f t="shared" si="43"/>
        <v>-9.4706934529941016</v>
      </c>
      <c r="AO231" s="3">
        <f t="shared" si="38"/>
        <v>-4.9925837215390141</v>
      </c>
      <c r="AP231" s="3">
        <f t="shared" si="38"/>
        <v>-3.5531605878027483</v>
      </c>
      <c r="AQ231" s="3">
        <f t="shared" si="38"/>
        <v>-9.1691734217019008</v>
      </c>
    </row>
    <row r="232" spans="1:43" x14ac:dyDescent="0.25">
      <c r="A232">
        <v>223</v>
      </c>
      <c r="P232">
        <f t="shared" si="41"/>
        <v>223</v>
      </c>
      <c r="Q232" s="3" t="str">
        <f t="shared" si="44"/>
        <v>NA</v>
      </c>
      <c r="R232" s="3" t="str">
        <f t="shared" si="44"/>
        <v>NA</v>
      </c>
      <c r="S232" s="3" t="str">
        <f t="shared" si="44"/>
        <v>NA</v>
      </c>
      <c r="T232" s="3" t="str">
        <f t="shared" si="42"/>
        <v>NA</v>
      </c>
      <c r="U232" s="3" t="str">
        <f t="shared" si="42"/>
        <v>NA</v>
      </c>
      <c r="V232" s="3" t="str">
        <f t="shared" si="42"/>
        <v>NA</v>
      </c>
      <c r="W232" s="3" t="str">
        <f t="shared" si="42"/>
        <v>NA</v>
      </c>
      <c r="X232" s="3" t="str">
        <f t="shared" si="42"/>
        <v>NA</v>
      </c>
      <c r="Y232" s="3" t="str">
        <f t="shared" si="42"/>
        <v>NA</v>
      </c>
      <c r="Z232" s="3" t="str">
        <f t="shared" si="37"/>
        <v>NA</v>
      </c>
      <c r="AA232" s="3" t="str">
        <f t="shared" si="37"/>
        <v>NA</v>
      </c>
      <c r="AB232" s="3" t="str">
        <f t="shared" si="37"/>
        <v>NA</v>
      </c>
      <c r="AF232" s="3">
        <f t="shared" si="45"/>
        <v>-2.2990296546143068</v>
      </c>
      <c r="AG232" s="3">
        <f t="shared" si="45"/>
        <v>-5.7375681820592792</v>
      </c>
      <c r="AH232" s="3">
        <f t="shared" si="45"/>
        <v>-7.8226232658011599</v>
      </c>
      <c r="AI232" s="3">
        <f t="shared" si="43"/>
        <v>-8.7740912610390591</v>
      </c>
      <c r="AJ232" s="3">
        <f t="shared" si="43"/>
        <v>-4.9068086266594451</v>
      </c>
      <c r="AK232" s="3">
        <f t="shared" si="43"/>
        <v>-2.6827561894241723</v>
      </c>
      <c r="AL232" s="3">
        <f t="shared" si="43"/>
        <v>-6.2307885768595019</v>
      </c>
      <c r="AM232" s="3">
        <f t="shared" si="43"/>
        <v>-8.2047237296454547</v>
      </c>
      <c r="AN232" s="3">
        <f t="shared" si="43"/>
        <v>-9.4706934529941016</v>
      </c>
      <c r="AO232" s="3">
        <f t="shared" si="38"/>
        <v>-4.9925837215390141</v>
      </c>
      <c r="AP232" s="3">
        <f t="shared" si="38"/>
        <v>-3.5531605878027483</v>
      </c>
      <c r="AQ232" s="3">
        <f t="shared" si="38"/>
        <v>-9.1691734217019008</v>
      </c>
    </row>
    <row r="233" spans="1:43" x14ac:dyDescent="0.25">
      <c r="A233">
        <v>224</v>
      </c>
      <c r="P233">
        <f t="shared" si="41"/>
        <v>224</v>
      </c>
      <c r="Q233" s="3" t="str">
        <f t="shared" si="44"/>
        <v>NA</v>
      </c>
      <c r="R233" s="3" t="str">
        <f t="shared" si="44"/>
        <v>NA</v>
      </c>
      <c r="S233" s="3" t="str">
        <f t="shared" si="44"/>
        <v>NA</v>
      </c>
      <c r="T233" s="3" t="str">
        <f t="shared" si="42"/>
        <v>NA</v>
      </c>
      <c r="U233" s="3" t="str">
        <f t="shared" si="42"/>
        <v>NA</v>
      </c>
      <c r="V233" s="3" t="str">
        <f t="shared" si="42"/>
        <v>NA</v>
      </c>
      <c r="W233" s="3" t="str">
        <f t="shared" si="42"/>
        <v>NA</v>
      </c>
      <c r="X233" s="3" t="str">
        <f t="shared" si="42"/>
        <v>NA</v>
      </c>
      <c r="Y233" s="3" t="str">
        <f t="shared" si="42"/>
        <v>NA</v>
      </c>
      <c r="Z233" s="3" t="str">
        <f t="shared" si="37"/>
        <v>NA</v>
      </c>
      <c r="AA233" s="3" t="str">
        <f t="shared" si="37"/>
        <v>NA</v>
      </c>
      <c r="AB233" s="3" t="str">
        <f t="shared" si="37"/>
        <v>NA</v>
      </c>
      <c r="AF233" s="3">
        <f t="shared" si="45"/>
        <v>-2.2990296546143068</v>
      </c>
      <c r="AG233" s="3">
        <f t="shared" si="45"/>
        <v>-5.7375681820592792</v>
      </c>
      <c r="AH233" s="3">
        <f t="shared" si="45"/>
        <v>-7.8226232658011599</v>
      </c>
      <c r="AI233" s="3">
        <f t="shared" si="43"/>
        <v>-8.7740912610390591</v>
      </c>
      <c r="AJ233" s="3">
        <f t="shared" si="43"/>
        <v>-4.9068086266594451</v>
      </c>
      <c r="AK233" s="3">
        <f t="shared" si="43"/>
        <v>-2.6827561894241723</v>
      </c>
      <c r="AL233" s="3">
        <f t="shared" si="43"/>
        <v>-6.2307885768595019</v>
      </c>
      <c r="AM233" s="3">
        <f t="shared" si="43"/>
        <v>-8.2047237296454547</v>
      </c>
      <c r="AN233" s="3">
        <f t="shared" si="43"/>
        <v>-9.4706934529941016</v>
      </c>
      <c r="AO233" s="3">
        <f t="shared" si="38"/>
        <v>-4.9925837215390141</v>
      </c>
      <c r="AP233" s="3">
        <f t="shared" si="38"/>
        <v>-3.5531605878027483</v>
      </c>
      <c r="AQ233" s="3">
        <f t="shared" si="38"/>
        <v>-9.1691734217019008</v>
      </c>
    </row>
    <row r="234" spans="1:43" x14ac:dyDescent="0.25">
      <c r="A234">
        <v>225</v>
      </c>
      <c r="P234">
        <f t="shared" si="41"/>
        <v>225</v>
      </c>
      <c r="Q234" s="3" t="str">
        <f t="shared" si="44"/>
        <v>NA</v>
      </c>
      <c r="R234" s="3" t="str">
        <f t="shared" si="44"/>
        <v>NA</v>
      </c>
      <c r="S234" s="3" t="str">
        <f t="shared" si="44"/>
        <v>NA</v>
      </c>
      <c r="T234" s="3" t="str">
        <f t="shared" si="42"/>
        <v>NA</v>
      </c>
      <c r="U234" s="3" t="str">
        <f t="shared" si="42"/>
        <v>NA</v>
      </c>
      <c r="V234" s="3" t="str">
        <f t="shared" si="42"/>
        <v>NA</v>
      </c>
      <c r="W234" s="3" t="str">
        <f t="shared" si="42"/>
        <v>NA</v>
      </c>
      <c r="X234" s="3" t="str">
        <f t="shared" si="42"/>
        <v>NA</v>
      </c>
      <c r="Y234" s="3" t="str">
        <f t="shared" si="42"/>
        <v>NA</v>
      </c>
      <c r="Z234" s="3" t="str">
        <f t="shared" si="37"/>
        <v>NA</v>
      </c>
      <c r="AA234" s="3" t="str">
        <f t="shared" si="37"/>
        <v>NA</v>
      </c>
      <c r="AB234" s="3" t="str">
        <f t="shared" si="37"/>
        <v>NA</v>
      </c>
      <c r="AF234" s="3">
        <f t="shared" si="45"/>
        <v>-2.2990296546143068</v>
      </c>
      <c r="AG234" s="3">
        <f t="shared" si="45"/>
        <v>-5.7375681820592792</v>
      </c>
      <c r="AH234" s="3">
        <f t="shared" si="45"/>
        <v>-7.8226232658011599</v>
      </c>
      <c r="AI234" s="3">
        <f t="shared" si="43"/>
        <v>-8.7740912610390591</v>
      </c>
      <c r="AJ234" s="3">
        <f t="shared" si="43"/>
        <v>-4.9068086266594451</v>
      </c>
      <c r="AK234" s="3">
        <f t="shared" si="43"/>
        <v>-2.6827561894241723</v>
      </c>
      <c r="AL234" s="3">
        <f t="shared" si="43"/>
        <v>-6.2307885768595019</v>
      </c>
      <c r="AM234" s="3">
        <f t="shared" si="43"/>
        <v>-8.2047237296454547</v>
      </c>
      <c r="AN234" s="3">
        <f t="shared" si="43"/>
        <v>-9.4706934529941016</v>
      </c>
      <c r="AO234" s="3">
        <f t="shared" si="38"/>
        <v>-4.9925837215390141</v>
      </c>
      <c r="AP234" s="3">
        <f t="shared" si="38"/>
        <v>-3.5531605878027483</v>
      </c>
      <c r="AQ234" s="3">
        <f t="shared" si="38"/>
        <v>-9.1691734217019008</v>
      </c>
    </row>
    <row r="235" spans="1:43" x14ac:dyDescent="0.25">
      <c r="A235">
        <v>226</v>
      </c>
      <c r="P235">
        <f t="shared" si="41"/>
        <v>226</v>
      </c>
      <c r="Q235" s="3" t="str">
        <f t="shared" si="44"/>
        <v>NA</v>
      </c>
      <c r="R235" s="3" t="str">
        <f t="shared" si="44"/>
        <v>NA</v>
      </c>
      <c r="S235" s="3" t="str">
        <f t="shared" si="44"/>
        <v>NA</v>
      </c>
      <c r="T235" s="3" t="str">
        <f t="shared" si="42"/>
        <v>NA</v>
      </c>
      <c r="U235" s="3" t="str">
        <f t="shared" si="42"/>
        <v>NA</v>
      </c>
      <c r="V235" s="3" t="str">
        <f t="shared" si="42"/>
        <v>NA</v>
      </c>
      <c r="W235" s="3" t="str">
        <f t="shared" si="42"/>
        <v>NA</v>
      </c>
      <c r="X235" s="3" t="str">
        <f t="shared" si="42"/>
        <v>NA</v>
      </c>
      <c r="Y235" s="3" t="str">
        <f t="shared" si="42"/>
        <v>NA</v>
      </c>
      <c r="Z235" s="3" t="str">
        <f t="shared" si="37"/>
        <v>NA</v>
      </c>
      <c r="AA235" s="3" t="str">
        <f t="shared" si="37"/>
        <v>NA</v>
      </c>
      <c r="AB235" s="3" t="str">
        <f t="shared" si="37"/>
        <v>NA</v>
      </c>
      <c r="AF235" s="3">
        <f t="shared" si="45"/>
        <v>-2.2990296546143068</v>
      </c>
      <c r="AG235" s="3">
        <f t="shared" si="45"/>
        <v>-5.7375681820592792</v>
      </c>
      <c r="AH235" s="3">
        <f t="shared" si="45"/>
        <v>-7.8226232658011599</v>
      </c>
      <c r="AI235" s="3">
        <f t="shared" si="43"/>
        <v>-8.7740912610390591</v>
      </c>
      <c r="AJ235" s="3">
        <f t="shared" si="43"/>
        <v>-4.9068086266594451</v>
      </c>
      <c r="AK235" s="3">
        <f t="shared" si="43"/>
        <v>-2.6827561894241723</v>
      </c>
      <c r="AL235" s="3">
        <f t="shared" si="43"/>
        <v>-6.2307885768595019</v>
      </c>
      <c r="AM235" s="3">
        <f t="shared" si="43"/>
        <v>-8.2047237296454547</v>
      </c>
      <c r="AN235" s="3">
        <f t="shared" si="43"/>
        <v>-9.4706934529941016</v>
      </c>
      <c r="AO235" s="3">
        <f t="shared" si="38"/>
        <v>-4.9925837215390141</v>
      </c>
      <c r="AP235" s="3">
        <f t="shared" si="38"/>
        <v>-3.5531605878027483</v>
      </c>
      <c r="AQ235" s="3">
        <f t="shared" si="38"/>
        <v>-9.1691734217019008</v>
      </c>
    </row>
    <row r="236" spans="1:43" x14ac:dyDescent="0.25">
      <c r="A236">
        <v>227</v>
      </c>
      <c r="P236">
        <f t="shared" si="41"/>
        <v>227</v>
      </c>
      <c r="Q236" s="3" t="str">
        <f t="shared" si="44"/>
        <v>NA</v>
      </c>
      <c r="R236" s="3" t="str">
        <f t="shared" si="44"/>
        <v>NA</v>
      </c>
      <c r="S236" s="3" t="str">
        <f t="shared" si="44"/>
        <v>NA</v>
      </c>
      <c r="T236" s="3" t="str">
        <f t="shared" si="42"/>
        <v>NA</v>
      </c>
      <c r="U236" s="3" t="str">
        <f t="shared" si="42"/>
        <v>NA</v>
      </c>
      <c r="V236" s="3" t="str">
        <f t="shared" si="42"/>
        <v>NA</v>
      </c>
      <c r="W236" s="3" t="str">
        <f t="shared" si="42"/>
        <v>NA</v>
      </c>
      <c r="X236" s="3" t="str">
        <f t="shared" si="42"/>
        <v>NA</v>
      </c>
      <c r="Y236" s="3" t="str">
        <f t="shared" si="42"/>
        <v>NA</v>
      </c>
      <c r="Z236" s="3" t="str">
        <f t="shared" si="37"/>
        <v>NA</v>
      </c>
      <c r="AA236" s="3" t="str">
        <f t="shared" si="37"/>
        <v>NA</v>
      </c>
      <c r="AB236" s="3" t="str">
        <f t="shared" si="37"/>
        <v>NA</v>
      </c>
      <c r="AF236" s="3">
        <f t="shared" si="45"/>
        <v>-2.2990296546143068</v>
      </c>
      <c r="AG236" s="3">
        <f t="shared" si="45"/>
        <v>-5.7375681820592792</v>
      </c>
      <c r="AH236" s="3">
        <f t="shared" si="45"/>
        <v>-7.8226232658011599</v>
      </c>
      <c r="AI236" s="3">
        <f t="shared" si="43"/>
        <v>-8.7740912610390591</v>
      </c>
      <c r="AJ236" s="3">
        <f t="shared" si="43"/>
        <v>-4.9068086266594451</v>
      </c>
      <c r="AK236" s="3">
        <f t="shared" si="43"/>
        <v>-2.6827561894241723</v>
      </c>
      <c r="AL236" s="3">
        <f t="shared" si="43"/>
        <v>-6.2307885768595019</v>
      </c>
      <c r="AM236" s="3">
        <f t="shared" si="43"/>
        <v>-8.2047237296454547</v>
      </c>
      <c r="AN236" s="3">
        <f t="shared" si="43"/>
        <v>-9.4706934529941016</v>
      </c>
      <c r="AO236" s="3">
        <f t="shared" si="38"/>
        <v>-4.9925837215390141</v>
      </c>
      <c r="AP236" s="3">
        <f t="shared" si="38"/>
        <v>-3.5531605878027483</v>
      </c>
      <c r="AQ236" s="3">
        <f t="shared" si="38"/>
        <v>-9.1691734217019008</v>
      </c>
    </row>
    <row r="237" spans="1:43" x14ac:dyDescent="0.25">
      <c r="A237">
        <v>228</v>
      </c>
      <c r="P237">
        <f t="shared" si="41"/>
        <v>228</v>
      </c>
      <c r="Q237" s="3" t="str">
        <f t="shared" si="44"/>
        <v>NA</v>
      </c>
      <c r="R237" s="3" t="str">
        <f t="shared" si="44"/>
        <v>NA</v>
      </c>
      <c r="S237" s="3" t="str">
        <f t="shared" si="44"/>
        <v>NA</v>
      </c>
      <c r="T237" s="3" t="str">
        <f t="shared" si="42"/>
        <v>NA</v>
      </c>
      <c r="U237" s="3" t="str">
        <f t="shared" si="42"/>
        <v>NA</v>
      </c>
      <c r="V237" s="3" t="str">
        <f t="shared" si="42"/>
        <v>NA</v>
      </c>
      <c r="W237" s="3" t="str">
        <f t="shared" si="42"/>
        <v>NA</v>
      </c>
      <c r="X237" s="3" t="str">
        <f t="shared" si="42"/>
        <v>NA</v>
      </c>
      <c r="Y237" s="3" t="str">
        <f t="shared" si="42"/>
        <v>NA</v>
      </c>
      <c r="Z237" s="3" t="str">
        <f t="shared" si="37"/>
        <v>NA</v>
      </c>
      <c r="AA237" s="3" t="str">
        <f t="shared" si="37"/>
        <v>NA</v>
      </c>
      <c r="AB237" s="3" t="str">
        <f t="shared" si="37"/>
        <v>NA</v>
      </c>
      <c r="AF237" s="3">
        <f t="shared" si="45"/>
        <v>-2.2990296546143068</v>
      </c>
      <c r="AG237" s="3">
        <f t="shared" si="45"/>
        <v>-5.7375681820592792</v>
      </c>
      <c r="AH237" s="3">
        <f t="shared" si="45"/>
        <v>-7.8226232658011599</v>
      </c>
      <c r="AI237" s="3">
        <f t="shared" si="43"/>
        <v>-8.7740912610390591</v>
      </c>
      <c r="AJ237" s="3">
        <f t="shared" si="43"/>
        <v>-4.9068086266594451</v>
      </c>
      <c r="AK237" s="3">
        <f t="shared" si="43"/>
        <v>-2.6827561894241723</v>
      </c>
      <c r="AL237" s="3">
        <f t="shared" si="43"/>
        <v>-6.2307885768595019</v>
      </c>
      <c r="AM237" s="3">
        <f t="shared" si="43"/>
        <v>-8.2047237296454547</v>
      </c>
      <c r="AN237" s="3">
        <f t="shared" si="43"/>
        <v>-9.4706934529941016</v>
      </c>
      <c r="AO237" s="3">
        <f t="shared" si="38"/>
        <v>-4.9925837215390141</v>
      </c>
      <c r="AP237" s="3">
        <f t="shared" si="38"/>
        <v>-3.5531605878027483</v>
      </c>
      <c r="AQ237" s="3">
        <f t="shared" si="38"/>
        <v>-9.1691734217019008</v>
      </c>
    </row>
    <row r="238" spans="1:43" x14ac:dyDescent="0.25">
      <c r="A238">
        <v>229</v>
      </c>
      <c r="P238">
        <f t="shared" si="41"/>
        <v>229</v>
      </c>
      <c r="Q238" s="3" t="str">
        <f t="shared" si="44"/>
        <v>NA</v>
      </c>
      <c r="R238" s="3" t="str">
        <f t="shared" si="44"/>
        <v>NA</v>
      </c>
      <c r="S238" s="3" t="str">
        <f t="shared" si="44"/>
        <v>NA</v>
      </c>
      <c r="T238" s="3" t="str">
        <f t="shared" si="42"/>
        <v>NA</v>
      </c>
      <c r="U238" s="3" t="str">
        <f t="shared" si="42"/>
        <v>NA</v>
      </c>
      <c r="V238" s="3" t="str">
        <f t="shared" si="42"/>
        <v>NA</v>
      </c>
      <c r="W238" s="3" t="str">
        <f t="shared" si="42"/>
        <v>NA</v>
      </c>
      <c r="X238" s="3" t="str">
        <f t="shared" si="42"/>
        <v>NA</v>
      </c>
      <c r="Y238" s="3" t="str">
        <f t="shared" si="42"/>
        <v>NA</v>
      </c>
      <c r="Z238" s="3" t="str">
        <f t="shared" si="37"/>
        <v>NA</v>
      </c>
      <c r="AA238" s="3" t="str">
        <f t="shared" si="37"/>
        <v>NA</v>
      </c>
      <c r="AB238" s="3" t="str">
        <f t="shared" si="37"/>
        <v>NA</v>
      </c>
      <c r="AF238" s="3">
        <f t="shared" si="45"/>
        <v>-2.2990296546143068</v>
      </c>
      <c r="AG238" s="3">
        <f t="shared" si="45"/>
        <v>-5.7375681820592792</v>
      </c>
      <c r="AH238" s="3">
        <f t="shared" si="45"/>
        <v>-7.8226232658011599</v>
      </c>
      <c r="AI238" s="3">
        <f t="shared" si="43"/>
        <v>-8.7740912610390591</v>
      </c>
      <c r="AJ238" s="3">
        <f t="shared" si="43"/>
        <v>-4.9068086266594451</v>
      </c>
      <c r="AK238" s="3">
        <f t="shared" si="43"/>
        <v>-2.6827561894241723</v>
      </c>
      <c r="AL238" s="3">
        <f t="shared" si="43"/>
        <v>-6.2307885768595019</v>
      </c>
      <c r="AM238" s="3">
        <f t="shared" si="43"/>
        <v>-8.2047237296454547</v>
      </c>
      <c r="AN238" s="3">
        <f t="shared" si="43"/>
        <v>-9.4706934529941016</v>
      </c>
      <c r="AO238" s="3">
        <f t="shared" si="38"/>
        <v>-4.9925837215390141</v>
      </c>
      <c r="AP238" s="3">
        <f t="shared" si="38"/>
        <v>-3.5531605878027483</v>
      </c>
      <c r="AQ238" s="3">
        <f t="shared" si="38"/>
        <v>-9.1691734217019008</v>
      </c>
    </row>
    <row r="239" spans="1:43" x14ac:dyDescent="0.25">
      <c r="A239">
        <v>230</v>
      </c>
      <c r="P239">
        <f t="shared" si="41"/>
        <v>230</v>
      </c>
      <c r="Q239" s="3" t="str">
        <f t="shared" si="44"/>
        <v>NA</v>
      </c>
      <c r="R239" s="3" t="str">
        <f t="shared" si="44"/>
        <v>NA</v>
      </c>
      <c r="S239" s="3" t="str">
        <f t="shared" si="44"/>
        <v>NA</v>
      </c>
      <c r="T239" s="3" t="str">
        <f t="shared" si="42"/>
        <v>NA</v>
      </c>
      <c r="U239" s="3" t="str">
        <f t="shared" si="42"/>
        <v>NA</v>
      </c>
      <c r="V239" s="3" t="str">
        <f t="shared" si="42"/>
        <v>NA</v>
      </c>
      <c r="W239" s="3" t="str">
        <f t="shared" si="42"/>
        <v>NA</v>
      </c>
      <c r="X239" s="3" t="str">
        <f t="shared" si="42"/>
        <v>NA</v>
      </c>
      <c r="Y239" s="3" t="str">
        <f t="shared" si="42"/>
        <v>NA</v>
      </c>
      <c r="Z239" s="3" t="str">
        <f t="shared" si="37"/>
        <v>NA</v>
      </c>
      <c r="AA239" s="3" t="str">
        <f t="shared" si="37"/>
        <v>NA</v>
      </c>
      <c r="AB239" s="3" t="str">
        <f t="shared" si="37"/>
        <v>NA</v>
      </c>
      <c r="AF239" s="3">
        <f t="shared" si="45"/>
        <v>-2.2990296546143068</v>
      </c>
      <c r="AG239" s="3">
        <f t="shared" si="45"/>
        <v>-5.7375681820592792</v>
      </c>
      <c r="AH239" s="3">
        <f t="shared" si="45"/>
        <v>-7.8226232658011599</v>
      </c>
      <c r="AI239" s="3">
        <f t="shared" si="43"/>
        <v>-8.7740912610390591</v>
      </c>
      <c r="AJ239" s="3">
        <f t="shared" si="43"/>
        <v>-4.9068086266594451</v>
      </c>
      <c r="AK239" s="3">
        <f t="shared" si="43"/>
        <v>-2.6827561894241723</v>
      </c>
      <c r="AL239" s="3">
        <f t="shared" si="43"/>
        <v>-6.2307885768595019</v>
      </c>
      <c r="AM239" s="3">
        <f t="shared" si="43"/>
        <v>-8.2047237296454547</v>
      </c>
      <c r="AN239" s="3">
        <f t="shared" si="43"/>
        <v>-9.4706934529941016</v>
      </c>
      <c r="AO239" s="3">
        <f t="shared" si="38"/>
        <v>-4.9925837215390141</v>
      </c>
      <c r="AP239" s="3">
        <f t="shared" si="38"/>
        <v>-3.5531605878027483</v>
      </c>
      <c r="AQ239" s="3">
        <f t="shared" si="38"/>
        <v>-9.1691734217019008</v>
      </c>
    </row>
    <row r="240" spans="1:43" x14ac:dyDescent="0.25">
      <c r="A240">
        <v>231</v>
      </c>
      <c r="P240">
        <f t="shared" si="41"/>
        <v>231</v>
      </c>
      <c r="Q240" s="3" t="str">
        <f t="shared" si="44"/>
        <v>NA</v>
      </c>
      <c r="R240" s="3" t="str">
        <f t="shared" si="44"/>
        <v>NA</v>
      </c>
      <c r="S240" s="3" t="str">
        <f t="shared" si="44"/>
        <v>NA</v>
      </c>
      <c r="T240" s="3" t="str">
        <f t="shared" si="42"/>
        <v>NA</v>
      </c>
      <c r="U240" s="3" t="str">
        <f t="shared" si="42"/>
        <v>NA</v>
      </c>
      <c r="V240" s="3" t="str">
        <f t="shared" si="42"/>
        <v>NA</v>
      </c>
      <c r="W240" s="3" t="str">
        <f t="shared" si="42"/>
        <v>NA</v>
      </c>
      <c r="X240" s="3" t="str">
        <f t="shared" si="42"/>
        <v>NA</v>
      </c>
      <c r="Y240" s="3" t="str">
        <f t="shared" si="42"/>
        <v>NA</v>
      </c>
      <c r="Z240" s="3" t="str">
        <f t="shared" si="37"/>
        <v>NA</v>
      </c>
      <c r="AA240" s="3" t="str">
        <f t="shared" si="37"/>
        <v>NA</v>
      </c>
      <c r="AB240" s="3" t="str">
        <f t="shared" si="37"/>
        <v>NA</v>
      </c>
      <c r="AF240" s="3">
        <f t="shared" si="45"/>
        <v>-2.2990296546143068</v>
      </c>
      <c r="AG240" s="3">
        <f t="shared" si="45"/>
        <v>-5.7375681820592792</v>
      </c>
      <c r="AH240" s="3">
        <f t="shared" si="45"/>
        <v>-7.8226232658011599</v>
      </c>
      <c r="AI240" s="3">
        <f t="shared" si="43"/>
        <v>-8.7740912610390591</v>
      </c>
      <c r="AJ240" s="3">
        <f t="shared" si="43"/>
        <v>-4.9068086266594451</v>
      </c>
      <c r="AK240" s="3">
        <f t="shared" si="43"/>
        <v>-2.6827561894241723</v>
      </c>
      <c r="AL240" s="3">
        <f t="shared" si="43"/>
        <v>-6.2307885768595019</v>
      </c>
      <c r="AM240" s="3">
        <f t="shared" si="43"/>
        <v>-8.2047237296454547</v>
      </c>
      <c r="AN240" s="3">
        <f t="shared" si="43"/>
        <v>-9.4706934529941016</v>
      </c>
      <c r="AO240" s="3">
        <f t="shared" si="38"/>
        <v>-4.9925837215390141</v>
      </c>
      <c r="AP240" s="3">
        <f t="shared" si="38"/>
        <v>-3.5531605878027483</v>
      </c>
      <c r="AQ240" s="3">
        <f t="shared" si="38"/>
        <v>-9.1691734217019008</v>
      </c>
    </row>
    <row r="241" spans="1:43" x14ac:dyDescent="0.25">
      <c r="A241">
        <v>232</v>
      </c>
      <c r="P241">
        <f t="shared" si="41"/>
        <v>232</v>
      </c>
      <c r="Q241" s="3" t="str">
        <f t="shared" si="44"/>
        <v>NA</v>
      </c>
      <c r="R241" s="3" t="str">
        <f t="shared" si="44"/>
        <v>NA</v>
      </c>
      <c r="S241" s="3" t="str">
        <f t="shared" si="44"/>
        <v>NA</v>
      </c>
      <c r="T241" s="3" t="str">
        <f t="shared" si="42"/>
        <v>NA</v>
      </c>
      <c r="U241" s="3" t="str">
        <f t="shared" si="42"/>
        <v>NA</v>
      </c>
      <c r="V241" s="3" t="str">
        <f t="shared" si="42"/>
        <v>NA</v>
      </c>
      <c r="W241" s="3" t="str">
        <f t="shared" si="42"/>
        <v>NA</v>
      </c>
      <c r="X241" s="3" t="str">
        <f t="shared" si="42"/>
        <v>NA</v>
      </c>
      <c r="Y241" s="3" t="str">
        <f t="shared" si="42"/>
        <v>NA</v>
      </c>
      <c r="Z241" s="3" t="str">
        <f t="shared" si="37"/>
        <v>NA</v>
      </c>
      <c r="AA241" s="3" t="str">
        <f t="shared" si="37"/>
        <v>NA</v>
      </c>
      <c r="AB241" s="3" t="str">
        <f t="shared" si="37"/>
        <v>NA</v>
      </c>
      <c r="AF241" s="3">
        <f t="shared" si="45"/>
        <v>-2.2990296546143068</v>
      </c>
      <c r="AG241" s="3">
        <f t="shared" si="45"/>
        <v>-5.7375681820592792</v>
      </c>
      <c r="AH241" s="3">
        <f t="shared" si="45"/>
        <v>-7.8226232658011599</v>
      </c>
      <c r="AI241" s="3">
        <f t="shared" si="43"/>
        <v>-8.7740912610390591</v>
      </c>
      <c r="AJ241" s="3">
        <f t="shared" si="43"/>
        <v>-4.9068086266594451</v>
      </c>
      <c r="AK241" s="3">
        <f t="shared" si="43"/>
        <v>-2.6827561894241723</v>
      </c>
      <c r="AL241" s="3">
        <f t="shared" si="43"/>
        <v>-6.2307885768595019</v>
      </c>
      <c r="AM241" s="3">
        <f t="shared" si="43"/>
        <v>-8.2047237296454547</v>
      </c>
      <c r="AN241" s="3">
        <f t="shared" si="43"/>
        <v>-9.4706934529941016</v>
      </c>
      <c r="AO241" s="3">
        <f t="shared" si="38"/>
        <v>-4.9925837215390141</v>
      </c>
      <c r="AP241" s="3">
        <f t="shared" si="38"/>
        <v>-3.5531605878027483</v>
      </c>
      <c r="AQ241" s="3">
        <f t="shared" si="38"/>
        <v>-9.1691734217019008</v>
      </c>
    </row>
    <row r="242" spans="1:43" x14ac:dyDescent="0.25">
      <c r="A242">
        <v>233</v>
      </c>
      <c r="P242">
        <f t="shared" si="41"/>
        <v>233</v>
      </c>
      <c r="Q242" s="3" t="str">
        <f t="shared" si="44"/>
        <v>NA</v>
      </c>
      <c r="R242" s="3" t="str">
        <f t="shared" si="44"/>
        <v>NA</v>
      </c>
      <c r="S242" s="3" t="str">
        <f t="shared" si="44"/>
        <v>NA</v>
      </c>
      <c r="T242" s="3" t="str">
        <f t="shared" si="42"/>
        <v>NA</v>
      </c>
      <c r="U242" s="3" t="str">
        <f t="shared" si="42"/>
        <v>NA</v>
      </c>
      <c r="V242" s="3" t="str">
        <f t="shared" si="42"/>
        <v>NA</v>
      </c>
      <c r="W242" s="3" t="str">
        <f t="shared" si="42"/>
        <v>NA</v>
      </c>
      <c r="X242" s="3" t="str">
        <f t="shared" si="42"/>
        <v>NA</v>
      </c>
      <c r="Y242" s="3" t="str">
        <f t="shared" si="42"/>
        <v>NA</v>
      </c>
      <c r="Z242" s="3" t="str">
        <f t="shared" si="37"/>
        <v>NA</v>
      </c>
      <c r="AA242" s="3" t="str">
        <f t="shared" si="37"/>
        <v>NA</v>
      </c>
      <c r="AB242" s="3" t="str">
        <f t="shared" si="37"/>
        <v>NA</v>
      </c>
      <c r="AF242" s="3">
        <f t="shared" si="45"/>
        <v>-2.2990296546143068</v>
      </c>
      <c r="AG242" s="3">
        <f t="shared" si="45"/>
        <v>-5.7375681820592792</v>
      </c>
      <c r="AH242" s="3">
        <f t="shared" si="45"/>
        <v>-7.8226232658011599</v>
      </c>
      <c r="AI242" s="3">
        <f t="shared" si="43"/>
        <v>-8.7740912610390591</v>
      </c>
      <c r="AJ242" s="3">
        <f t="shared" si="43"/>
        <v>-4.9068086266594451</v>
      </c>
      <c r="AK242" s="3">
        <f t="shared" si="43"/>
        <v>-2.6827561894241723</v>
      </c>
      <c r="AL242" s="3">
        <f t="shared" si="43"/>
        <v>-6.2307885768595019</v>
      </c>
      <c r="AM242" s="3">
        <f t="shared" si="43"/>
        <v>-8.2047237296454547</v>
      </c>
      <c r="AN242" s="3">
        <f t="shared" si="43"/>
        <v>-9.4706934529941016</v>
      </c>
      <c r="AO242" s="3">
        <f t="shared" si="38"/>
        <v>-4.9925837215390141</v>
      </c>
      <c r="AP242" s="3">
        <f t="shared" si="38"/>
        <v>-3.5531605878027483</v>
      </c>
      <c r="AQ242" s="3">
        <f t="shared" si="38"/>
        <v>-9.1691734217019008</v>
      </c>
    </row>
    <row r="243" spans="1:43" x14ac:dyDescent="0.25">
      <c r="A243">
        <v>234</v>
      </c>
      <c r="P243">
        <f t="shared" si="41"/>
        <v>234</v>
      </c>
      <c r="Q243" s="3" t="str">
        <f t="shared" si="44"/>
        <v>NA</v>
      </c>
      <c r="R243" s="3" t="str">
        <f t="shared" si="44"/>
        <v>NA</v>
      </c>
      <c r="S243" s="3" t="str">
        <f t="shared" si="44"/>
        <v>NA</v>
      </c>
      <c r="T243" s="3" t="str">
        <f t="shared" si="42"/>
        <v>NA</v>
      </c>
      <c r="U243" s="3" t="str">
        <f t="shared" si="42"/>
        <v>NA</v>
      </c>
      <c r="V243" s="3" t="str">
        <f t="shared" si="42"/>
        <v>NA</v>
      </c>
      <c r="W243" s="3" t="str">
        <f t="shared" si="42"/>
        <v>NA</v>
      </c>
      <c r="X243" s="3" t="str">
        <f t="shared" si="42"/>
        <v>NA</v>
      </c>
      <c r="Y243" s="3" t="str">
        <f t="shared" si="42"/>
        <v>NA</v>
      </c>
      <c r="Z243" s="3" t="str">
        <f t="shared" si="37"/>
        <v>NA</v>
      </c>
      <c r="AA243" s="3" t="str">
        <f t="shared" si="37"/>
        <v>NA</v>
      </c>
      <c r="AB243" s="3" t="str">
        <f t="shared" si="37"/>
        <v>NA</v>
      </c>
      <c r="AF243" s="3">
        <f t="shared" si="45"/>
        <v>-2.2990296546143068</v>
      </c>
      <c r="AG243" s="3">
        <f t="shared" si="45"/>
        <v>-5.7375681820592792</v>
      </c>
      <c r="AH243" s="3">
        <f t="shared" si="45"/>
        <v>-7.8226232658011599</v>
      </c>
      <c r="AI243" s="3">
        <f t="shared" si="43"/>
        <v>-8.7740912610390591</v>
      </c>
      <c r="AJ243" s="3">
        <f t="shared" si="43"/>
        <v>-4.9068086266594451</v>
      </c>
      <c r="AK243" s="3">
        <f t="shared" si="43"/>
        <v>-2.6827561894241723</v>
      </c>
      <c r="AL243" s="3">
        <f t="shared" si="43"/>
        <v>-6.2307885768595019</v>
      </c>
      <c r="AM243" s="3">
        <f t="shared" si="43"/>
        <v>-8.2047237296454547</v>
      </c>
      <c r="AN243" s="3">
        <f t="shared" si="43"/>
        <v>-9.4706934529941016</v>
      </c>
      <c r="AO243" s="3">
        <f t="shared" si="38"/>
        <v>-4.9925837215390141</v>
      </c>
      <c r="AP243" s="3">
        <f t="shared" si="38"/>
        <v>-3.5531605878027483</v>
      </c>
      <c r="AQ243" s="3">
        <f t="shared" si="38"/>
        <v>-9.1691734217019008</v>
      </c>
    </row>
    <row r="244" spans="1:43" x14ac:dyDescent="0.25">
      <c r="A244">
        <v>235</v>
      </c>
      <c r="P244">
        <f t="shared" si="41"/>
        <v>235</v>
      </c>
      <c r="Q244" s="3" t="str">
        <f t="shared" si="44"/>
        <v>NA</v>
      </c>
      <c r="R244" s="3" t="str">
        <f t="shared" si="44"/>
        <v>NA</v>
      </c>
      <c r="S244" s="3" t="str">
        <f t="shared" si="44"/>
        <v>NA</v>
      </c>
      <c r="T244" s="3" t="str">
        <f t="shared" si="42"/>
        <v>NA</v>
      </c>
      <c r="U244" s="3" t="str">
        <f t="shared" si="42"/>
        <v>NA</v>
      </c>
      <c r="V244" s="3" t="str">
        <f t="shared" si="42"/>
        <v>NA</v>
      </c>
      <c r="W244" s="3" t="str">
        <f t="shared" si="42"/>
        <v>NA</v>
      </c>
      <c r="X244" s="3" t="str">
        <f t="shared" si="42"/>
        <v>NA</v>
      </c>
      <c r="Y244" s="3" t="str">
        <f t="shared" si="42"/>
        <v>NA</v>
      </c>
      <c r="Z244" s="3" t="str">
        <f t="shared" si="37"/>
        <v>NA</v>
      </c>
      <c r="AA244" s="3" t="str">
        <f t="shared" si="37"/>
        <v>NA</v>
      </c>
      <c r="AB244" s="3" t="str">
        <f t="shared" si="37"/>
        <v>NA</v>
      </c>
      <c r="AF244" s="3">
        <f t="shared" si="45"/>
        <v>-2.2990296546143068</v>
      </c>
      <c r="AG244" s="3">
        <f t="shared" si="45"/>
        <v>-5.7375681820592792</v>
      </c>
      <c r="AH244" s="3">
        <f t="shared" si="45"/>
        <v>-7.8226232658011599</v>
      </c>
      <c r="AI244" s="3">
        <f t="shared" si="43"/>
        <v>-8.7740912610390591</v>
      </c>
      <c r="AJ244" s="3">
        <f t="shared" si="43"/>
        <v>-4.9068086266594451</v>
      </c>
      <c r="AK244" s="3">
        <f t="shared" si="43"/>
        <v>-2.6827561894241723</v>
      </c>
      <c r="AL244" s="3">
        <f t="shared" si="43"/>
        <v>-6.2307885768595019</v>
      </c>
      <c r="AM244" s="3">
        <f t="shared" si="43"/>
        <v>-8.2047237296454547</v>
      </c>
      <c r="AN244" s="3">
        <f t="shared" si="43"/>
        <v>-9.4706934529941016</v>
      </c>
      <c r="AO244" s="3">
        <f t="shared" si="38"/>
        <v>-4.9925837215390141</v>
      </c>
      <c r="AP244" s="3">
        <f t="shared" si="38"/>
        <v>-3.5531605878027483</v>
      </c>
      <c r="AQ244" s="3">
        <f t="shared" si="38"/>
        <v>-9.1691734217019008</v>
      </c>
    </row>
    <row r="245" spans="1:43" x14ac:dyDescent="0.25">
      <c r="A245">
        <v>236</v>
      </c>
      <c r="P245">
        <f t="shared" si="41"/>
        <v>236</v>
      </c>
      <c r="Q245" s="3" t="str">
        <f t="shared" si="44"/>
        <v>NA</v>
      </c>
      <c r="R245" s="3" t="str">
        <f t="shared" si="44"/>
        <v>NA</v>
      </c>
      <c r="S245" s="3" t="str">
        <f t="shared" si="44"/>
        <v>NA</v>
      </c>
      <c r="T245" s="3" t="str">
        <f t="shared" si="42"/>
        <v>NA</v>
      </c>
      <c r="U245" s="3" t="str">
        <f t="shared" si="42"/>
        <v>NA</v>
      </c>
      <c r="V245" s="3" t="str">
        <f t="shared" si="42"/>
        <v>NA</v>
      </c>
      <c r="W245" s="3" t="str">
        <f t="shared" si="42"/>
        <v>NA</v>
      </c>
      <c r="X245" s="3" t="str">
        <f t="shared" si="42"/>
        <v>NA</v>
      </c>
      <c r="Y245" s="3" t="str">
        <f t="shared" si="42"/>
        <v>NA</v>
      </c>
      <c r="Z245" s="3" t="str">
        <f t="shared" si="37"/>
        <v>NA</v>
      </c>
      <c r="AA245" s="3" t="str">
        <f t="shared" si="37"/>
        <v>NA</v>
      </c>
      <c r="AB245" s="3" t="str">
        <f t="shared" si="37"/>
        <v>NA</v>
      </c>
      <c r="AF245" s="3">
        <f t="shared" si="45"/>
        <v>-2.2990296546143068</v>
      </c>
      <c r="AG245" s="3">
        <f t="shared" si="45"/>
        <v>-5.7375681820592792</v>
      </c>
      <c r="AH245" s="3">
        <f t="shared" si="45"/>
        <v>-7.8226232658011599</v>
      </c>
      <c r="AI245" s="3">
        <f t="shared" si="43"/>
        <v>-8.7740912610390591</v>
      </c>
      <c r="AJ245" s="3">
        <f t="shared" si="43"/>
        <v>-4.9068086266594451</v>
      </c>
      <c r="AK245" s="3">
        <f t="shared" si="43"/>
        <v>-2.6827561894241723</v>
      </c>
      <c r="AL245" s="3">
        <f t="shared" si="43"/>
        <v>-6.2307885768595019</v>
      </c>
      <c r="AM245" s="3">
        <f t="shared" si="43"/>
        <v>-8.2047237296454547</v>
      </c>
      <c r="AN245" s="3">
        <f t="shared" si="43"/>
        <v>-9.4706934529941016</v>
      </c>
      <c r="AO245" s="3">
        <f t="shared" si="38"/>
        <v>-4.9925837215390141</v>
      </c>
      <c r="AP245" s="3">
        <f t="shared" si="38"/>
        <v>-3.5531605878027483</v>
      </c>
      <c r="AQ245" s="3">
        <f t="shared" si="38"/>
        <v>-9.1691734217019008</v>
      </c>
    </row>
    <row r="246" spans="1:43" x14ac:dyDescent="0.25">
      <c r="A246">
        <v>237</v>
      </c>
      <c r="P246">
        <f t="shared" si="41"/>
        <v>237</v>
      </c>
      <c r="Q246" s="3" t="str">
        <f t="shared" si="44"/>
        <v>NA</v>
      </c>
      <c r="R246" s="3" t="str">
        <f t="shared" si="44"/>
        <v>NA</v>
      </c>
      <c r="S246" s="3" t="str">
        <f t="shared" si="44"/>
        <v>NA</v>
      </c>
      <c r="T246" s="3" t="str">
        <f t="shared" si="42"/>
        <v>NA</v>
      </c>
      <c r="U246" s="3" t="str">
        <f t="shared" si="42"/>
        <v>NA</v>
      </c>
      <c r="V246" s="3" t="str">
        <f t="shared" si="42"/>
        <v>NA</v>
      </c>
      <c r="W246" s="3" t="str">
        <f t="shared" si="42"/>
        <v>NA</v>
      </c>
      <c r="X246" s="3" t="str">
        <f t="shared" si="42"/>
        <v>NA</v>
      </c>
      <c r="Y246" s="3" t="str">
        <f t="shared" si="42"/>
        <v>NA</v>
      </c>
      <c r="Z246" s="3" t="str">
        <f t="shared" si="37"/>
        <v>NA</v>
      </c>
      <c r="AA246" s="3" t="str">
        <f t="shared" si="37"/>
        <v>NA</v>
      </c>
      <c r="AB246" s="3" t="str">
        <f t="shared" si="37"/>
        <v>NA</v>
      </c>
      <c r="AF246" s="3">
        <f t="shared" si="45"/>
        <v>-2.2990296546143068</v>
      </c>
      <c r="AG246" s="3">
        <f t="shared" si="45"/>
        <v>-5.7375681820592792</v>
      </c>
      <c r="AH246" s="3">
        <f t="shared" si="45"/>
        <v>-7.8226232658011599</v>
      </c>
      <c r="AI246" s="3">
        <f t="shared" si="43"/>
        <v>-8.7740912610390591</v>
      </c>
      <c r="AJ246" s="3">
        <f t="shared" si="43"/>
        <v>-4.9068086266594451</v>
      </c>
      <c r="AK246" s="3">
        <f t="shared" si="43"/>
        <v>-2.6827561894241723</v>
      </c>
      <c r="AL246" s="3">
        <f t="shared" si="43"/>
        <v>-6.2307885768595019</v>
      </c>
      <c r="AM246" s="3">
        <f t="shared" si="43"/>
        <v>-8.2047237296454547</v>
      </c>
      <c r="AN246" s="3">
        <f t="shared" si="43"/>
        <v>-9.4706934529941016</v>
      </c>
      <c r="AO246" s="3">
        <f t="shared" si="38"/>
        <v>-4.9925837215390141</v>
      </c>
      <c r="AP246" s="3">
        <f t="shared" si="38"/>
        <v>-3.5531605878027483</v>
      </c>
      <c r="AQ246" s="3">
        <f t="shared" si="38"/>
        <v>-9.1691734217019008</v>
      </c>
    </row>
    <row r="247" spans="1:43" x14ac:dyDescent="0.25">
      <c r="A247">
        <v>238</v>
      </c>
      <c r="P247">
        <f t="shared" si="41"/>
        <v>238</v>
      </c>
      <c r="Q247" s="3" t="str">
        <f t="shared" si="44"/>
        <v>NA</v>
      </c>
      <c r="R247" s="3" t="str">
        <f t="shared" si="44"/>
        <v>NA</v>
      </c>
      <c r="S247" s="3" t="str">
        <f t="shared" si="44"/>
        <v>NA</v>
      </c>
      <c r="T247" s="3" t="str">
        <f t="shared" si="42"/>
        <v>NA</v>
      </c>
      <c r="U247" s="3" t="str">
        <f t="shared" si="42"/>
        <v>NA</v>
      </c>
      <c r="V247" s="3" t="str">
        <f t="shared" si="42"/>
        <v>NA</v>
      </c>
      <c r="W247" s="3" t="str">
        <f t="shared" si="42"/>
        <v>NA</v>
      </c>
      <c r="X247" s="3" t="str">
        <f t="shared" si="42"/>
        <v>NA</v>
      </c>
      <c r="Y247" s="3" t="str">
        <f t="shared" si="42"/>
        <v>NA</v>
      </c>
      <c r="Z247" s="3" t="str">
        <f t="shared" si="37"/>
        <v>NA</v>
      </c>
      <c r="AA247" s="3" t="str">
        <f t="shared" si="37"/>
        <v>NA</v>
      </c>
      <c r="AB247" s="3" t="str">
        <f t="shared" si="37"/>
        <v>NA</v>
      </c>
      <c r="AF247" s="3">
        <f t="shared" si="45"/>
        <v>-2.2990296546143068</v>
      </c>
      <c r="AG247" s="3">
        <f t="shared" si="45"/>
        <v>-5.7375681820592792</v>
      </c>
      <c r="AH247" s="3">
        <f t="shared" si="45"/>
        <v>-7.8226232658011599</v>
      </c>
      <c r="AI247" s="3">
        <f t="shared" si="43"/>
        <v>-8.7740912610390591</v>
      </c>
      <c r="AJ247" s="3">
        <f t="shared" si="43"/>
        <v>-4.9068086266594451</v>
      </c>
      <c r="AK247" s="3">
        <f t="shared" si="43"/>
        <v>-2.6827561894241723</v>
      </c>
      <c r="AL247" s="3">
        <f t="shared" si="43"/>
        <v>-6.2307885768595019</v>
      </c>
      <c r="AM247" s="3">
        <f t="shared" si="43"/>
        <v>-8.2047237296454547</v>
      </c>
      <c r="AN247" s="3">
        <f t="shared" si="43"/>
        <v>-9.4706934529941016</v>
      </c>
      <c r="AO247" s="3">
        <f t="shared" si="38"/>
        <v>-4.9925837215390141</v>
      </c>
      <c r="AP247" s="3">
        <f t="shared" si="38"/>
        <v>-3.5531605878027483</v>
      </c>
      <c r="AQ247" s="3">
        <f t="shared" si="38"/>
        <v>-9.1691734217019008</v>
      </c>
    </row>
    <row r="248" spans="1:43" x14ac:dyDescent="0.25">
      <c r="A248">
        <v>239</v>
      </c>
      <c r="P248">
        <f t="shared" si="41"/>
        <v>239</v>
      </c>
      <c r="Q248" s="3" t="str">
        <f t="shared" si="44"/>
        <v>NA</v>
      </c>
      <c r="R248" s="3" t="str">
        <f t="shared" si="44"/>
        <v>NA</v>
      </c>
      <c r="S248" s="3" t="str">
        <f t="shared" si="44"/>
        <v>NA</v>
      </c>
      <c r="T248" s="3" t="str">
        <f t="shared" si="42"/>
        <v>NA</v>
      </c>
      <c r="U248" s="3" t="str">
        <f t="shared" si="42"/>
        <v>NA</v>
      </c>
      <c r="V248" s="3" t="str">
        <f t="shared" si="42"/>
        <v>NA</v>
      </c>
      <c r="W248" s="3" t="str">
        <f t="shared" si="42"/>
        <v>NA</v>
      </c>
      <c r="X248" s="3" t="str">
        <f t="shared" si="42"/>
        <v>NA</v>
      </c>
      <c r="Y248" s="3" t="str">
        <f t="shared" si="42"/>
        <v>NA</v>
      </c>
      <c r="Z248" s="3" t="str">
        <f t="shared" si="37"/>
        <v>NA</v>
      </c>
      <c r="AA248" s="3" t="str">
        <f t="shared" si="37"/>
        <v>NA</v>
      </c>
      <c r="AB248" s="3" t="str">
        <f t="shared" si="37"/>
        <v>NA</v>
      </c>
      <c r="AF248" s="3">
        <f t="shared" si="45"/>
        <v>-2.2990296546143068</v>
      </c>
      <c r="AG248" s="3">
        <f t="shared" si="45"/>
        <v>-5.7375681820592792</v>
      </c>
      <c r="AH248" s="3">
        <f t="shared" si="45"/>
        <v>-7.8226232658011599</v>
      </c>
      <c r="AI248" s="3">
        <f t="shared" si="43"/>
        <v>-8.7740912610390591</v>
      </c>
      <c r="AJ248" s="3">
        <f t="shared" si="43"/>
        <v>-4.9068086266594451</v>
      </c>
      <c r="AK248" s="3">
        <f t="shared" si="43"/>
        <v>-2.6827561894241723</v>
      </c>
      <c r="AL248" s="3">
        <f t="shared" si="43"/>
        <v>-6.2307885768595019</v>
      </c>
      <c r="AM248" s="3">
        <f t="shared" si="43"/>
        <v>-8.2047237296454547</v>
      </c>
      <c r="AN248" s="3">
        <f t="shared" si="43"/>
        <v>-9.4706934529941016</v>
      </c>
      <c r="AO248" s="3">
        <f t="shared" si="38"/>
        <v>-4.9925837215390141</v>
      </c>
      <c r="AP248" s="3">
        <f t="shared" si="38"/>
        <v>-3.5531605878027483</v>
      </c>
      <c r="AQ248" s="3">
        <f t="shared" si="38"/>
        <v>-9.1691734217019008</v>
      </c>
    </row>
    <row r="249" spans="1:43" x14ac:dyDescent="0.25">
      <c r="A249">
        <v>240</v>
      </c>
      <c r="P249">
        <f t="shared" si="41"/>
        <v>240</v>
      </c>
      <c r="Q249" s="3" t="str">
        <f t="shared" si="44"/>
        <v>NA</v>
      </c>
      <c r="R249" s="3" t="str">
        <f t="shared" si="44"/>
        <v>NA</v>
      </c>
      <c r="S249" s="3" t="str">
        <f t="shared" si="44"/>
        <v>NA</v>
      </c>
      <c r="T249" s="3" t="str">
        <f t="shared" si="42"/>
        <v>NA</v>
      </c>
      <c r="U249" s="3" t="str">
        <f t="shared" si="42"/>
        <v>NA</v>
      </c>
      <c r="V249" s="3" t="str">
        <f t="shared" si="42"/>
        <v>NA</v>
      </c>
      <c r="W249" s="3" t="str">
        <f t="shared" si="42"/>
        <v>NA</v>
      </c>
      <c r="X249" s="3" t="str">
        <f t="shared" si="42"/>
        <v>NA</v>
      </c>
      <c r="Y249" s="3" t="str">
        <f t="shared" si="42"/>
        <v>NA</v>
      </c>
      <c r="Z249" s="3" t="str">
        <f t="shared" si="37"/>
        <v>NA</v>
      </c>
      <c r="AA249" s="3" t="str">
        <f t="shared" si="37"/>
        <v>NA</v>
      </c>
      <c r="AB249" s="3" t="str">
        <f t="shared" si="37"/>
        <v>NA</v>
      </c>
      <c r="AF249" s="3">
        <f t="shared" si="45"/>
        <v>-2.2990296546143068</v>
      </c>
      <c r="AG249" s="3">
        <f t="shared" si="45"/>
        <v>-5.7375681820592792</v>
      </c>
      <c r="AH249" s="3">
        <f t="shared" si="45"/>
        <v>-7.8226232658011599</v>
      </c>
      <c r="AI249" s="3">
        <f t="shared" si="43"/>
        <v>-8.7740912610390591</v>
      </c>
      <c r="AJ249" s="3">
        <f t="shared" si="43"/>
        <v>-4.9068086266594451</v>
      </c>
      <c r="AK249" s="3">
        <f t="shared" si="43"/>
        <v>-2.6827561894241723</v>
      </c>
      <c r="AL249" s="3">
        <f t="shared" si="43"/>
        <v>-6.2307885768595019</v>
      </c>
      <c r="AM249" s="3">
        <f t="shared" si="43"/>
        <v>-8.2047237296454547</v>
      </c>
      <c r="AN249" s="3">
        <f t="shared" si="43"/>
        <v>-9.4706934529941016</v>
      </c>
      <c r="AO249" s="3">
        <f t="shared" si="38"/>
        <v>-4.9925837215390141</v>
      </c>
      <c r="AP249" s="3">
        <f t="shared" si="38"/>
        <v>-3.5531605878027483</v>
      </c>
      <c r="AQ249" s="3">
        <f t="shared" si="38"/>
        <v>-9.1691734217019008</v>
      </c>
    </row>
    <row r="250" spans="1:43" x14ac:dyDescent="0.25">
      <c r="A250">
        <v>241</v>
      </c>
      <c r="P250">
        <f t="shared" si="41"/>
        <v>241</v>
      </c>
      <c r="Q250" s="3" t="str">
        <f t="shared" si="44"/>
        <v>NA</v>
      </c>
      <c r="R250" s="3" t="str">
        <f t="shared" si="44"/>
        <v>NA</v>
      </c>
      <c r="S250" s="3" t="str">
        <f t="shared" si="44"/>
        <v>NA</v>
      </c>
      <c r="T250" s="3" t="str">
        <f t="shared" si="42"/>
        <v>NA</v>
      </c>
      <c r="U250" s="3" t="str">
        <f t="shared" si="42"/>
        <v>NA</v>
      </c>
      <c r="V250" s="3" t="str">
        <f t="shared" si="42"/>
        <v>NA</v>
      </c>
      <c r="W250" s="3" t="str">
        <f t="shared" si="42"/>
        <v>NA</v>
      </c>
      <c r="X250" s="3" t="str">
        <f t="shared" si="42"/>
        <v>NA</v>
      </c>
      <c r="Y250" s="3" t="str">
        <f t="shared" si="42"/>
        <v>NA</v>
      </c>
      <c r="Z250" s="3" t="str">
        <f t="shared" si="37"/>
        <v>NA</v>
      </c>
      <c r="AA250" s="3" t="str">
        <f t="shared" si="37"/>
        <v>NA</v>
      </c>
      <c r="AB250" s="3" t="str">
        <f t="shared" si="37"/>
        <v>NA</v>
      </c>
      <c r="AF250" s="3">
        <f t="shared" si="45"/>
        <v>-2.2990296546143068</v>
      </c>
      <c r="AG250" s="3">
        <f t="shared" si="45"/>
        <v>-5.7375681820592792</v>
      </c>
      <c r="AH250" s="3">
        <f t="shared" si="45"/>
        <v>-7.8226232658011599</v>
      </c>
      <c r="AI250" s="3">
        <f t="shared" si="43"/>
        <v>-8.7740912610390591</v>
      </c>
      <c r="AJ250" s="3">
        <f t="shared" si="43"/>
        <v>-4.9068086266594451</v>
      </c>
      <c r="AK250" s="3">
        <f t="shared" si="43"/>
        <v>-2.6827561894241723</v>
      </c>
      <c r="AL250" s="3">
        <f t="shared" si="43"/>
        <v>-6.2307885768595019</v>
      </c>
      <c r="AM250" s="3">
        <f t="shared" si="43"/>
        <v>-8.2047237296454547</v>
      </c>
      <c r="AN250" s="3">
        <f t="shared" si="43"/>
        <v>-9.4706934529941016</v>
      </c>
      <c r="AO250" s="3">
        <f t="shared" si="38"/>
        <v>-4.9925837215390141</v>
      </c>
      <c r="AP250" s="3">
        <f t="shared" si="38"/>
        <v>-3.5531605878027483</v>
      </c>
      <c r="AQ250" s="3">
        <f t="shared" si="38"/>
        <v>-9.1691734217019008</v>
      </c>
    </row>
    <row r="251" spans="1:43" x14ac:dyDescent="0.25">
      <c r="A251">
        <v>242</v>
      </c>
      <c r="P251">
        <f t="shared" si="41"/>
        <v>242</v>
      </c>
      <c r="Q251" s="3" t="str">
        <f t="shared" si="44"/>
        <v>NA</v>
      </c>
      <c r="R251" s="3" t="str">
        <f t="shared" si="44"/>
        <v>NA</v>
      </c>
      <c r="S251" s="3" t="str">
        <f t="shared" si="44"/>
        <v>NA</v>
      </c>
      <c r="T251" s="3" t="str">
        <f t="shared" si="42"/>
        <v>NA</v>
      </c>
      <c r="U251" s="3" t="str">
        <f t="shared" si="42"/>
        <v>NA</v>
      </c>
      <c r="V251" s="3" t="str">
        <f t="shared" si="42"/>
        <v>NA</v>
      </c>
      <c r="W251" s="3" t="str">
        <f t="shared" si="42"/>
        <v>NA</v>
      </c>
      <c r="X251" s="3" t="str">
        <f t="shared" si="42"/>
        <v>NA</v>
      </c>
      <c r="Y251" s="3" t="str">
        <f t="shared" si="42"/>
        <v>NA</v>
      </c>
      <c r="Z251" s="3" t="str">
        <f t="shared" si="37"/>
        <v>NA</v>
      </c>
      <c r="AA251" s="3" t="str">
        <f t="shared" si="37"/>
        <v>NA</v>
      </c>
      <c r="AB251" s="3" t="str">
        <f t="shared" si="37"/>
        <v>NA</v>
      </c>
      <c r="AF251" s="3">
        <f t="shared" si="45"/>
        <v>-2.2990296546143068</v>
      </c>
      <c r="AG251" s="3">
        <f t="shared" si="45"/>
        <v>-5.7375681820592792</v>
      </c>
      <c r="AH251" s="3">
        <f t="shared" si="45"/>
        <v>-7.8226232658011599</v>
      </c>
      <c r="AI251" s="3">
        <f t="shared" si="43"/>
        <v>-8.7740912610390591</v>
      </c>
      <c r="AJ251" s="3">
        <f t="shared" si="43"/>
        <v>-4.9068086266594451</v>
      </c>
      <c r="AK251" s="3">
        <f t="shared" si="43"/>
        <v>-2.6827561894241723</v>
      </c>
      <c r="AL251" s="3">
        <f t="shared" si="43"/>
        <v>-6.2307885768595019</v>
      </c>
      <c r="AM251" s="3">
        <f t="shared" si="43"/>
        <v>-8.2047237296454547</v>
      </c>
      <c r="AN251" s="3">
        <f t="shared" si="43"/>
        <v>-9.4706934529941016</v>
      </c>
      <c r="AO251" s="3">
        <f t="shared" si="38"/>
        <v>-4.9925837215390141</v>
      </c>
      <c r="AP251" s="3">
        <f t="shared" si="38"/>
        <v>-3.5531605878027483</v>
      </c>
      <c r="AQ251" s="3">
        <f t="shared" si="38"/>
        <v>-9.1691734217019008</v>
      </c>
    </row>
    <row r="252" spans="1:43" x14ac:dyDescent="0.25">
      <c r="A252">
        <v>243</v>
      </c>
      <c r="P252">
        <f t="shared" si="41"/>
        <v>243</v>
      </c>
      <c r="Q252" s="3" t="str">
        <f t="shared" si="44"/>
        <v>NA</v>
      </c>
      <c r="R252" s="3" t="str">
        <f t="shared" si="44"/>
        <v>NA</v>
      </c>
      <c r="S252" s="3" t="str">
        <f t="shared" si="44"/>
        <v>NA</v>
      </c>
      <c r="T252" s="3" t="str">
        <f t="shared" si="42"/>
        <v>NA</v>
      </c>
      <c r="U252" s="3" t="str">
        <f t="shared" si="42"/>
        <v>NA</v>
      </c>
      <c r="V252" s="3" t="str">
        <f t="shared" si="42"/>
        <v>NA</v>
      </c>
      <c r="W252" s="3" t="str">
        <f t="shared" si="42"/>
        <v>NA</v>
      </c>
      <c r="X252" s="3" t="str">
        <f t="shared" si="42"/>
        <v>NA</v>
      </c>
      <c r="Y252" s="3" t="str">
        <f t="shared" si="42"/>
        <v>NA</v>
      </c>
      <c r="Z252" s="3" t="str">
        <f t="shared" si="37"/>
        <v>NA</v>
      </c>
      <c r="AA252" s="3" t="str">
        <f t="shared" si="37"/>
        <v>NA</v>
      </c>
      <c r="AB252" s="3" t="str">
        <f t="shared" si="37"/>
        <v>NA</v>
      </c>
      <c r="AF252" s="3">
        <f t="shared" si="45"/>
        <v>-2.2990296546143068</v>
      </c>
      <c r="AG252" s="3">
        <f t="shared" si="45"/>
        <v>-5.7375681820592792</v>
      </c>
      <c r="AH252" s="3">
        <f t="shared" si="45"/>
        <v>-7.8226232658011599</v>
      </c>
      <c r="AI252" s="3">
        <f t="shared" si="43"/>
        <v>-8.7740912610390591</v>
      </c>
      <c r="AJ252" s="3">
        <f t="shared" si="43"/>
        <v>-4.9068086266594451</v>
      </c>
      <c r="AK252" s="3">
        <f t="shared" si="43"/>
        <v>-2.6827561894241723</v>
      </c>
      <c r="AL252" s="3">
        <f t="shared" si="43"/>
        <v>-6.2307885768595019</v>
      </c>
      <c r="AM252" s="3">
        <f t="shared" si="43"/>
        <v>-8.2047237296454547</v>
      </c>
      <c r="AN252" s="3">
        <f t="shared" si="43"/>
        <v>-9.4706934529941016</v>
      </c>
      <c r="AO252" s="3">
        <f t="shared" si="38"/>
        <v>-4.9925837215390141</v>
      </c>
      <c r="AP252" s="3">
        <f t="shared" si="38"/>
        <v>-3.5531605878027483</v>
      </c>
      <c r="AQ252" s="3">
        <f t="shared" si="38"/>
        <v>-9.1691734217019008</v>
      </c>
    </row>
    <row r="253" spans="1:43" x14ac:dyDescent="0.25">
      <c r="A253">
        <v>244</v>
      </c>
      <c r="P253">
        <f t="shared" si="41"/>
        <v>244</v>
      </c>
      <c r="Q253" s="3" t="str">
        <f t="shared" si="44"/>
        <v>NA</v>
      </c>
      <c r="R253" s="3" t="str">
        <f t="shared" si="44"/>
        <v>NA</v>
      </c>
      <c r="S253" s="3" t="str">
        <f t="shared" si="44"/>
        <v>NA</v>
      </c>
      <c r="T253" s="3" t="str">
        <f t="shared" si="42"/>
        <v>NA</v>
      </c>
      <c r="U253" s="3" t="str">
        <f t="shared" si="42"/>
        <v>NA</v>
      </c>
      <c r="V253" s="3" t="str">
        <f t="shared" si="42"/>
        <v>NA</v>
      </c>
      <c r="W253" s="3" t="str">
        <f t="shared" si="42"/>
        <v>NA</v>
      </c>
      <c r="X253" s="3" t="str">
        <f t="shared" si="42"/>
        <v>NA</v>
      </c>
      <c r="Y253" s="3" t="str">
        <f t="shared" si="42"/>
        <v>NA</v>
      </c>
      <c r="Z253" s="3" t="str">
        <f t="shared" si="37"/>
        <v>NA</v>
      </c>
      <c r="AA253" s="3" t="str">
        <f t="shared" si="37"/>
        <v>NA</v>
      </c>
      <c r="AB253" s="3" t="str">
        <f t="shared" si="37"/>
        <v>NA</v>
      </c>
      <c r="AF253" s="3">
        <f t="shared" si="45"/>
        <v>-2.2990296546143068</v>
      </c>
      <c r="AG253" s="3">
        <f t="shared" si="45"/>
        <v>-5.7375681820592792</v>
      </c>
      <c r="AH253" s="3">
        <f t="shared" si="45"/>
        <v>-7.8226232658011599</v>
      </c>
      <c r="AI253" s="3">
        <f t="shared" si="43"/>
        <v>-8.7740912610390591</v>
      </c>
      <c r="AJ253" s="3">
        <f t="shared" si="43"/>
        <v>-4.9068086266594451</v>
      </c>
      <c r="AK253" s="3">
        <f t="shared" si="43"/>
        <v>-2.6827561894241723</v>
      </c>
      <c r="AL253" s="3">
        <f t="shared" si="43"/>
        <v>-6.2307885768595019</v>
      </c>
      <c r="AM253" s="3">
        <f t="shared" si="43"/>
        <v>-8.2047237296454547</v>
      </c>
      <c r="AN253" s="3">
        <f t="shared" si="43"/>
        <v>-9.4706934529941016</v>
      </c>
      <c r="AO253" s="3">
        <f t="shared" si="38"/>
        <v>-4.9925837215390141</v>
      </c>
      <c r="AP253" s="3">
        <f t="shared" si="38"/>
        <v>-3.5531605878027483</v>
      </c>
      <c r="AQ253" s="3">
        <f t="shared" si="38"/>
        <v>-9.1691734217019008</v>
      </c>
    </row>
    <row r="254" spans="1:43" x14ac:dyDescent="0.25">
      <c r="A254">
        <v>245</v>
      </c>
      <c r="P254">
        <f t="shared" si="41"/>
        <v>245</v>
      </c>
      <c r="Q254" s="3" t="str">
        <f t="shared" si="44"/>
        <v>NA</v>
      </c>
      <c r="R254" s="3" t="str">
        <f t="shared" si="44"/>
        <v>NA</v>
      </c>
      <c r="S254" s="3" t="str">
        <f t="shared" si="44"/>
        <v>NA</v>
      </c>
      <c r="T254" s="3" t="str">
        <f t="shared" si="42"/>
        <v>NA</v>
      </c>
      <c r="U254" s="3" t="str">
        <f t="shared" si="42"/>
        <v>NA</v>
      </c>
      <c r="V254" s="3" t="str">
        <f t="shared" si="42"/>
        <v>NA</v>
      </c>
      <c r="W254" s="3" t="str">
        <f t="shared" si="42"/>
        <v>NA</v>
      </c>
      <c r="X254" s="3" t="str">
        <f t="shared" si="42"/>
        <v>NA</v>
      </c>
      <c r="Y254" s="3" t="str">
        <f t="shared" si="42"/>
        <v>NA</v>
      </c>
      <c r="Z254" s="3" t="str">
        <f t="shared" si="37"/>
        <v>NA</v>
      </c>
      <c r="AA254" s="3" t="str">
        <f t="shared" si="37"/>
        <v>NA</v>
      </c>
      <c r="AB254" s="3" t="str">
        <f t="shared" si="37"/>
        <v>NA</v>
      </c>
      <c r="AF254" s="3">
        <f t="shared" si="45"/>
        <v>-2.2990296546143068</v>
      </c>
      <c r="AG254" s="3">
        <f t="shared" si="45"/>
        <v>-5.7375681820592792</v>
      </c>
      <c r="AH254" s="3">
        <f t="shared" si="45"/>
        <v>-7.8226232658011599</v>
      </c>
      <c r="AI254" s="3">
        <f t="shared" si="43"/>
        <v>-8.7740912610390591</v>
      </c>
      <c r="AJ254" s="3">
        <f t="shared" si="43"/>
        <v>-4.9068086266594451</v>
      </c>
      <c r="AK254" s="3">
        <f t="shared" si="43"/>
        <v>-2.6827561894241723</v>
      </c>
      <c r="AL254" s="3">
        <f t="shared" si="43"/>
        <v>-6.2307885768595019</v>
      </c>
      <c r="AM254" s="3">
        <f t="shared" si="43"/>
        <v>-8.2047237296454547</v>
      </c>
      <c r="AN254" s="3">
        <f t="shared" si="43"/>
        <v>-9.4706934529941016</v>
      </c>
      <c r="AO254" s="3">
        <f t="shared" si="38"/>
        <v>-4.9925837215390141</v>
      </c>
      <c r="AP254" s="3">
        <f t="shared" si="38"/>
        <v>-3.5531605878027483</v>
      </c>
      <c r="AQ254" s="3">
        <f t="shared" si="38"/>
        <v>-9.1691734217019008</v>
      </c>
    </row>
    <row r="255" spans="1:43" x14ac:dyDescent="0.25">
      <c r="A255">
        <v>246</v>
      </c>
      <c r="P255">
        <f t="shared" si="41"/>
        <v>246</v>
      </c>
      <c r="Q255" s="3" t="str">
        <f t="shared" si="44"/>
        <v>NA</v>
      </c>
      <c r="R255" s="3" t="str">
        <f t="shared" si="44"/>
        <v>NA</v>
      </c>
      <c r="S255" s="3" t="str">
        <f t="shared" si="44"/>
        <v>NA</v>
      </c>
      <c r="T255" s="3" t="str">
        <f t="shared" si="42"/>
        <v>NA</v>
      </c>
      <c r="U255" s="3" t="str">
        <f t="shared" si="42"/>
        <v>NA</v>
      </c>
      <c r="V255" s="3" t="str">
        <f t="shared" si="42"/>
        <v>NA</v>
      </c>
      <c r="W255" s="3" t="str">
        <f t="shared" si="42"/>
        <v>NA</v>
      </c>
      <c r="X255" s="3" t="str">
        <f t="shared" si="42"/>
        <v>NA</v>
      </c>
      <c r="Y255" s="3" t="str">
        <f t="shared" si="42"/>
        <v>NA</v>
      </c>
      <c r="Z255" s="3" t="str">
        <f t="shared" si="37"/>
        <v>NA</v>
      </c>
      <c r="AA255" s="3" t="str">
        <f t="shared" si="37"/>
        <v>NA</v>
      </c>
      <c r="AB255" s="3" t="str">
        <f t="shared" si="37"/>
        <v>NA</v>
      </c>
      <c r="AF255" s="3">
        <f t="shared" si="45"/>
        <v>-2.2990296546143068</v>
      </c>
      <c r="AG255" s="3">
        <f t="shared" si="45"/>
        <v>-5.7375681820592792</v>
      </c>
      <c r="AH255" s="3">
        <f t="shared" si="45"/>
        <v>-7.8226232658011599</v>
      </c>
      <c r="AI255" s="3">
        <f t="shared" si="43"/>
        <v>-8.7740912610390591</v>
      </c>
      <c r="AJ255" s="3">
        <f t="shared" si="43"/>
        <v>-4.9068086266594451</v>
      </c>
      <c r="AK255" s="3">
        <f t="shared" si="43"/>
        <v>-2.6827561894241723</v>
      </c>
      <c r="AL255" s="3">
        <f t="shared" si="43"/>
        <v>-6.2307885768595019</v>
      </c>
      <c r="AM255" s="3">
        <f t="shared" si="43"/>
        <v>-8.2047237296454547</v>
      </c>
      <c r="AN255" s="3">
        <f t="shared" si="43"/>
        <v>-9.4706934529941016</v>
      </c>
      <c r="AO255" s="3">
        <f t="shared" si="38"/>
        <v>-4.9925837215390141</v>
      </c>
      <c r="AP255" s="3">
        <f t="shared" si="38"/>
        <v>-3.5531605878027483</v>
      </c>
      <c r="AQ255" s="3">
        <f t="shared" si="38"/>
        <v>-9.1691734217019008</v>
      </c>
    </row>
    <row r="256" spans="1:43" x14ac:dyDescent="0.25">
      <c r="A256">
        <v>247</v>
      </c>
      <c r="P256">
        <f t="shared" si="41"/>
        <v>247</v>
      </c>
      <c r="Q256" s="3" t="str">
        <f t="shared" si="44"/>
        <v>NA</v>
      </c>
      <c r="R256" s="3" t="str">
        <f t="shared" si="44"/>
        <v>NA</v>
      </c>
      <c r="S256" s="3" t="str">
        <f t="shared" si="44"/>
        <v>NA</v>
      </c>
      <c r="T256" s="3" t="str">
        <f t="shared" si="42"/>
        <v>NA</v>
      </c>
      <c r="U256" s="3" t="str">
        <f t="shared" si="42"/>
        <v>NA</v>
      </c>
      <c r="V256" s="3" t="str">
        <f t="shared" si="42"/>
        <v>NA</v>
      </c>
      <c r="W256" s="3" t="str">
        <f t="shared" si="42"/>
        <v>NA</v>
      </c>
      <c r="X256" s="3" t="str">
        <f t="shared" si="42"/>
        <v>NA</v>
      </c>
      <c r="Y256" s="3" t="str">
        <f t="shared" si="42"/>
        <v>NA</v>
      </c>
      <c r="Z256" s="3" t="str">
        <f t="shared" si="37"/>
        <v>NA</v>
      </c>
      <c r="AA256" s="3" t="str">
        <f t="shared" si="37"/>
        <v>NA</v>
      </c>
      <c r="AB256" s="3" t="str">
        <f t="shared" si="37"/>
        <v>NA</v>
      </c>
      <c r="AF256" s="3">
        <f t="shared" si="45"/>
        <v>-2.2990296546143068</v>
      </c>
      <c r="AG256" s="3">
        <f t="shared" si="45"/>
        <v>-5.7375681820592792</v>
      </c>
      <c r="AH256" s="3">
        <f t="shared" si="45"/>
        <v>-7.8226232658011599</v>
      </c>
      <c r="AI256" s="3">
        <f t="shared" si="43"/>
        <v>-8.7740912610390591</v>
      </c>
      <c r="AJ256" s="3">
        <f t="shared" si="43"/>
        <v>-4.9068086266594451</v>
      </c>
      <c r="AK256" s="3">
        <f t="shared" si="43"/>
        <v>-2.6827561894241723</v>
      </c>
      <c r="AL256" s="3">
        <f t="shared" si="43"/>
        <v>-6.2307885768595019</v>
      </c>
      <c r="AM256" s="3">
        <f t="shared" si="43"/>
        <v>-8.2047237296454547</v>
      </c>
      <c r="AN256" s="3">
        <f t="shared" si="43"/>
        <v>-9.4706934529941016</v>
      </c>
      <c r="AO256" s="3">
        <f t="shared" si="38"/>
        <v>-4.9925837215390141</v>
      </c>
      <c r="AP256" s="3">
        <f t="shared" si="38"/>
        <v>-3.5531605878027483</v>
      </c>
      <c r="AQ256" s="3">
        <f t="shared" si="38"/>
        <v>-9.1691734217019008</v>
      </c>
    </row>
    <row r="257" spans="1:43" x14ac:dyDescent="0.25">
      <c r="A257">
        <v>248</v>
      </c>
      <c r="P257">
        <f t="shared" si="41"/>
        <v>248</v>
      </c>
      <c r="Q257" s="3" t="str">
        <f t="shared" si="44"/>
        <v>NA</v>
      </c>
      <c r="R257" s="3" t="str">
        <f t="shared" si="44"/>
        <v>NA</v>
      </c>
      <c r="S257" s="3" t="str">
        <f t="shared" si="44"/>
        <v>NA</v>
      </c>
      <c r="T257" s="3" t="str">
        <f t="shared" si="42"/>
        <v>NA</v>
      </c>
      <c r="U257" s="3" t="str">
        <f t="shared" si="42"/>
        <v>NA</v>
      </c>
      <c r="V257" s="3" t="str">
        <f t="shared" si="42"/>
        <v>NA</v>
      </c>
      <c r="W257" s="3" t="str">
        <f t="shared" si="42"/>
        <v>NA</v>
      </c>
      <c r="X257" s="3" t="str">
        <f t="shared" si="42"/>
        <v>NA</v>
      </c>
      <c r="Y257" s="3" t="str">
        <f t="shared" si="42"/>
        <v>NA</v>
      </c>
      <c r="Z257" s="3" t="str">
        <f t="shared" si="42"/>
        <v>NA</v>
      </c>
      <c r="AA257" s="3" t="str">
        <f t="shared" si="42"/>
        <v>NA</v>
      </c>
      <c r="AB257" s="3" t="str">
        <f t="shared" si="42"/>
        <v>NA</v>
      </c>
      <c r="AF257" s="3">
        <f t="shared" si="45"/>
        <v>-2.2990296546143068</v>
      </c>
      <c r="AG257" s="3">
        <f t="shared" si="45"/>
        <v>-5.7375681820592792</v>
      </c>
      <c r="AH257" s="3">
        <f t="shared" si="45"/>
        <v>-7.8226232658011599</v>
      </c>
      <c r="AI257" s="3">
        <f t="shared" si="43"/>
        <v>-8.7740912610390591</v>
      </c>
      <c r="AJ257" s="3">
        <f t="shared" si="43"/>
        <v>-4.9068086266594451</v>
      </c>
      <c r="AK257" s="3">
        <f t="shared" si="43"/>
        <v>-2.6827561894241723</v>
      </c>
      <c r="AL257" s="3">
        <f t="shared" si="43"/>
        <v>-6.2307885768595019</v>
      </c>
      <c r="AM257" s="3">
        <f t="shared" si="43"/>
        <v>-8.2047237296454547</v>
      </c>
      <c r="AN257" s="3">
        <f t="shared" si="43"/>
        <v>-9.4706934529941016</v>
      </c>
      <c r="AO257" s="3">
        <f t="shared" si="43"/>
        <v>-4.9925837215390141</v>
      </c>
      <c r="AP257" s="3">
        <f t="shared" si="43"/>
        <v>-3.5531605878027483</v>
      </c>
      <c r="AQ257" s="3">
        <f t="shared" si="43"/>
        <v>-9.1691734217019008</v>
      </c>
    </row>
    <row r="258" spans="1:43" x14ac:dyDescent="0.25">
      <c r="A258">
        <v>249</v>
      </c>
      <c r="P258">
        <f t="shared" si="41"/>
        <v>249</v>
      </c>
      <c r="Q258" s="3" t="str">
        <f t="shared" si="44"/>
        <v>NA</v>
      </c>
      <c r="R258" s="3" t="str">
        <f t="shared" si="44"/>
        <v>NA</v>
      </c>
      <c r="S258" s="3" t="str">
        <f t="shared" si="44"/>
        <v>NA</v>
      </c>
      <c r="T258" s="3" t="str">
        <f t="shared" si="42"/>
        <v>NA</v>
      </c>
      <c r="U258" s="3" t="str">
        <f t="shared" si="42"/>
        <v>NA</v>
      </c>
      <c r="V258" s="3" t="str">
        <f t="shared" si="42"/>
        <v>NA</v>
      </c>
      <c r="W258" s="3" t="str">
        <f t="shared" si="42"/>
        <v>NA</v>
      </c>
      <c r="X258" s="3" t="str">
        <f t="shared" si="42"/>
        <v>NA</v>
      </c>
      <c r="Y258" s="3" t="str">
        <f t="shared" si="42"/>
        <v>NA</v>
      </c>
      <c r="Z258" s="3" t="str">
        <f t="shared" si="42"/>
        <v>NA</v>
      </c>
      <c r="AA258" s="3" t="str">
        <f t="shared" si="42"/>
        <v>NA</v>
      </c>
      <c r="AB258" s="3" t="str">
        <f t="shared" si="42"/>
        <v>NA</v>
      </c>
      <c r="AF258" s="3">
        <f t="shared" si="45"/>
        <v>-2.2990296546143068</v>
      </c>
      <c r="AG258" s="3">
        <f t="shared" si="45"/>
        <v>-5.7375681820592792</v>
      </c>
      <c r="AH258" s="3">
        <f t="shared" si="45"/>
        <v>-7.8226232658011599</v>
      </c>
      <c r="AI258" s="3">
        <f t="shared" si="43"/>
        <v>-8.7740912610390591</v>
      </c>
      <c r="AJ258" s="3">
        <f t="shared" si="43"/>
        <v>-4.9068086266594451</v>
      </c>
      <c r="AK258" s="3">
        <f t="shared" si="43"/>
        <v>-2.6827561894241723</v>
      </c>
      <c r="AL258" s="3">
        <f t="shared" si="43"/>
        <v>-6.2307885768595019</v>
      </c>
      <c r="AM258" s="3">
        <f t="shared" si="43"/>
        <v>-8.2047237296454547</v>
      </c>
      <c r="AN258" s="3">
        <f t="shared" si="43"/>
        <v>-9.4706934529941016</v>
      </c>
      <c r="AO258" s="3">
        <f t="shared" si="43"/>
        <v>-4.9925837215390141</v>
      </c>
      <c r="AP258" s="3">
        <f t="shared" si="43"/>
        <v>-3.5531605878027483</v>
      </c>
      <c r="AQ258" s="3">
        <f t="shared" si="43"/>
        <v>-9.1691734217019008</v>
      </c>
    </row>
    <row r="259" spans="1:43" x14ac:dyDescent="0.25">
      <c r="A259">
        <v>250</v>
      </c>
      <c r="P259">
        <f t="shared" si="41"/>
        <v>250</v>
      </c>
      <c r="Q259" s="3" t="str">
        <f t="shared" si="44"/>
        <v>NA</v>
      </c>
      <c r="R259" s="3" t="str">
        <f t="shared" si="44"/>
        <v>NA</v>
      </c>
      <c r="S259" s="3" t="str">
        <f t="shared" si="44"/>
        <v>NA</v>
      </c>
      <c r="T259" s="3" t="str">
        <f t="shared" si="42"/>
        <v>NA</v>
      </c>
      <c r="U259" s="3" t="str">
        <f t="shared" si="42"/>
        <v>NA</v>
      </c>
      <c r="V259" s="3" t="str">
        <f t="shared" si="42"/>
        <v>NA</v>
      </c>
      <c r="W259" s="3" t="str">
        <f t="shared" si="42"/>
        <v>NA</v>
      </c>
      <c r="X259" s="3" t="str">
        <f t="shared" si="42"/>
        <v>NA</v>
      </c>
      <c r="Y259" s="3" t="str">
        <f t="shared" si="42"/>
        <v>NA</v>
      </c>
      <c r="Z259" s="3" t="str">
        <f t="shared" si="42"/>
        <v>NA</v>
      </c>
      <c r="AA259" s="3" t="str">
        <f t="shared" si="42"/>
        <v>NA</v>
      </c>
      <c r="AB259" s="3" t="str">
        <f t="shared" si="42"/>
        <v>NA</v>
      </c>
      <c r="AF259" s="3">
        <f t="shared" si="45"/>
        <v>-2.2990296546143068</v>
      </c>
      <c r="AG259" s="3">
        <f t="shared" si="45"/>
        <v>-5.7375681820592792</v>
      </c>
      <c r="AH259" s="3">
        <f t="shared" si="45"/>
        <v>-7.8226232658011599</v>
      </c>
      <c r="AI259" s="3">
        <f t="shared" si="43"/>
        <v>-8.7740912610390591</v>
      </c>
      <c r="AJ259" s="3">
        <f t="shared" si="43"/>
        <v>-4.9068086266594451</v>
      </c>
      <c r="AK259" s="3">
        <f t="shared" si="43"/>
        <v>-2.6827561894241723</v>
      </c>
      <c r="AL259" s="3">
        <f t="shared" si="43"/>
        <v>-6.2307885768595019</v>
      </c>
      <c r="AM259" s="3">
        <f t="shared" si="43"/>
        <v>-8.2047237296454547</v>
      </c>
      <c r="AN259" s="3">
        <f t="shared" si="43"/>
        <v>-9.4706934529941016</v>
      </c>
      <c r="AO259" s="3">
        <f t="shared" si="43"/>
        <v>-4.9925837215390141</v>
      </c>
      <c r="AP259" s="3">
        <f t="shared" si="43"/>
        <v>-3.5531605878027483</v>
      </c>
      <c r="AQ259" s="3">
        <f t="shared" si="43"/>
        <v>-9.1691734217019008</v>
      </c>
    </row>
    <row r="260" spans="1:43" x14ac:dyDescent="0.25">
      <c r="A260">
        <v>251</v>
      </c>
      <c r="P260">
        <f t="shared" si="41"/>
        <v>251</v>
      </c>
      <c r="Q260" s="3" t="str">
        <f t="shared" si="44"/>
        <v>NA</v>
      </c>
      <c r="R260" s="3" t="str">
        <f t="shared" si="44"/>
        <v>NA</v>
      </c>
      <c r="S260" s="3" t="str">
        <f t="shared" si="44"/>
        <v>NA</v>
      </c>
      <c r="T260" s="3" t="str">
        <f t="shared" si="42"/>
        <v>NA</v>
      </c>
      <c r="U260" s="3" t="str">
        <f t="shared" si="42"/>
        <v>NA</v>
      </c>
      <c r="V260" s="3" t="str">
        <f t="shared" si="42"/>
        <v>NA</v>
      </c>
      <c r="W260" s="3" t="str">
        <f t="shared" si="42"/>
        <v>NA</v>
      </c>
      <c r="X260" s="3" t="str">
        <f t="shared" si="42"/>
        <v>NA</v>
      </c>
      <c r="Y260" s="3" t="str">
        <f t="shared" si="42"/>
        <v>NA</v>
      </c>
      <c r="Z260" s="3" t="str">
        <f t="shared" si="42"/>
        <v>NA</v>
      </c>
      <c r="AA260" s="3" t="str">
        <f t="shared" si="42"/>
        <v>NA</v>
      </c>
      <c r="AB260" s="3" t="str">
        <f t="shared" si="42"/>
        <v>NA</v>
      </c>
      <c r="AF260" s="3">
        <f t="shared" si="45"/>
        <v>-2.2990296546143068</v>
      </c>
      <c r="AG260" s="3">
        <f t="shared" si="45"/>
        <v>-5.7375681820592792</v>
      </c>
      <c r="AH260" s="3">
        <f t="shared" si="45"/>
        <v>-7.8226232658011599</v>
      </c>
      <c r="AI260" s="3">
        <f t="shared" si="43"/>
        <v>-8.7740912610390591</v>
      </c>
      <c r="AJ260" s="3">
        <f t="shared" si="43"/>
        <v>-4.9068086266594451</v>
      </c>
      <c r="AK260" s="3">
        <f t="shared" si="43"/>
        <v>-2.6827561894241723</v>
      </c>
      <c r="AL260" s="3">
        <f t="shared" si="43"/>
        <v>-6.2307885768595019</v>
      </c>
      <c r="AM260" s="3">
        <f t="shared" si="43"/>
        <v>-8.2047237296454547</v>
      </c>
      <c r="AN260" s="3">
        <f t="shared" si="43"/>
        <v>-9.4706934529941016</v>
      </c>
      <c r="AO260" s="3">
        <f t="shared" si="43"/>
        <v>-4.9925837215390141</v>
      </c>
      <c r="AP260" s="3">
        <f t="shared" si="43"/>
        <v>-3.5531605878027483</v>
      </c>
      <c r="AQ260" s="3">
        <f t="shared" si="43"/>
        <v>-9.1691734217019008</v>
      </c>
    </row>
    <row r="261" spans="1:43" x14ac:dyDescent="0.25">
      <c r="A261">
        <v>252</v>
      </c>
      <c r="P261">
        <f t="shared" si="41"/>
        <v>252</v>
      </c>
      <c r="Q261" s="3" t="str">
        <f t="shared" si="44"/>
        <v>NA</v>
      </c>
      <c r="R261" s="3" t="str">
        <f t="shared" si="44"/>
        <v>NA</v>
      </c>
      <c r="S261" s="3" t="str">
        <f t="shared" si="44"/>
        <v>NA</v>
      </c>
      <c r="T261" s="3" t="str">
        <f t="shared" si="42"/>
        <v>NA</v>
      </c>
      <c r="U261" s="3" t="str">
        <f t="shared" si="42"/>
        <v>NA</v>
      </c>
      <c r="V261" s="3" t="str">
        <f t="shared" si="42"/>
        <v>NA</v>
      </c>
      <c r="W261" s="3" t="str">
        <f t="shared" si="42"/>
        <v>NA</v>
      </c>
      <c r="X261" s="3" t="str">
        <f t="shared" si="42"/>
        <v>NA</v>
      </c>
      <c r="Y261" s="3" t="str">
        <f t="shared" si="42"/>
        <v>NA</v>
      </c>
      <c r="Z261" s="3" t="str">
        <f t="shared" si="42"/>
        <v>NA</v>
      </c>
      <c r="AA261" s="3" t="str">
        <f t="shared" si="42"/>
        <v>NA</v>
      </c>
      <c r="AB261" s="3" t="str">
        <f t="shared" si="42"/>
        <v>NA</v>
      </c>
      <c r="AF261" s="3">
        <f t="shared" si="45"/>
        <v>-2.2990296546143068</v>
      </c>
      <c r="AG261" s="3">
        <f t="shared" si="45"/>
        <v>-5.7375681820592792</v>
      </c>
      <c r="AH261" s="3">
        <f t="shared" si="45"/>
        <v>-7.8226232658011599</v>
      </c>
      <c r="AI261" s="3">
        <f t="shared" si="43"/>
        <v>-8.7740912610390591</v>
      </c>
      <c r="AJ261" s="3">
        <f t="shared" si="43"/>
        <v>-4.9068086266594451</v>
      </c>
      <c r="AK261" s="3">
        <f t="shared" si="43"/>
        <v>-2.6827561894241723</v>
      </c>
      <c r="AL261" s="3">
        <f t="shared" si="43"/>
        <v>-6.2307885768595019</v>
      </c>
      <c r="AM261" s="3">
        <f t="shared" si="43"/>
        <v>-8.2047237296454547</v>
      </c>
      <c r="AN261" s="3">
        <f t="shared" si="43"/>
        <v>-9.4706934529941016</v>
      </c>
      <c r="AO261" s="3">
        <f t="shared" si="43"/>
        <v>-4.9925837215390141</v>
      </c>
      <c r="AP261" s="3">
        <f t="shared" si="43"/>
        <v>-3.5531605878027483</v>
      </c>
      <c r="AQ261" s="3">
        <f t="shared" si="43"/>
        <v>-9.1691734217019008</v>
      </c>
    </row>
    <row r="262" spans="1:43" x14ac:dyDescent="0.25">
      <c r="A262">
        <v>253</v>
      </c>
      <c r="P262">
        <f t="shared" si="41"/>
        <v>253</v>
      </c>
      <c r="Q262" s="3" t="str">
        <f t="shared" si="44"/>
        <v>NA</v>
      </c>
      <c r="R262" s="3" t="str">
        <f t="shared" si="44"/>
        <v>NA</v>
      </c>
      <c r="S262" s="3" t="str">
        <f t="shared" si="44"/>
        <v>NA</v>
      </c>
      <c r="T262" s="3" t="str">
        <f t="shared" si="42"/>
        <v>NA</v>
      </c>
      <c r="U262" s="3" t="str">
        <f t="shared" si="42"/>
        <v>NA</v>
      </c>
      <c r="V262" s="3" t="str">
        <f t="shared" si="42"/>
        <v>NA</v>
      </c>
      <c r="W262" s="3" t="str">
        <f t="shared" si="42"/>
        <v>NA</v>
      </c>
      <c r="X262" s="3" t="str">
        <f t="shared" si="42"/>
        <v>NA</v>
      </c>
      <c r="Y262" s="3" t="str">
        <f t="shared" si="42"/>
        <v>NA</v>
      </c>
      <c r="Z262" s="3" t="str">
        <f t="shared" ref="Z262:AB325" si="46">IF(BC262=TRUE,AO262,"NA")</f>
        <v>NA</v>
      </c>
      <c r="AA262" s="3" t="str">
        <f t="shared" si="46"/>
        <v>NA</v>
      </c>
      <c r="AB262" s="3" t="str">
        <f t="shared" si="46"/>
        <v>NA</v>
      </c>
      <c r="AF262" s="3">
        <f t="shared" si="45"/>
        <v>-2.2990296546143068</v>
      </c>
      <c r="AG262" s="3">
        <f t="shared" si="45"/>
        <v>-5.7375681820592792</v>
      </c>
      <c r="AH262" s="3">
        <f t="shared" si="45"/>
        <v>-7.8226232658011599</v>
      </c>
      <c r="AI262" s="3">
        <f t="shared" si="43"/>
        <v>-8.7740912610390591</v>
      </c>
      <c r="AJ262" s="3">
        <f t="shared" si="43"/>
        <v>-4.9068086266594451</v>
      </c>
      <c r="AK262" s="3">
        <f t="shared" si="43"/>
        <v>-2.6827561894241723</v>
      </c>
      <c r="AL262" s="3">
        <f t="shared" si="43"/>
        <v>-6.2307885768595019</v>
      </c>
      <c r="AM262" s="3">
        <f t="shared" si="43"/>
        <v>-8.2047237296454547</v>
      </c>
      <c r="AN262" s="3">
        <f t="shared" si="43"/>
        <v>-9.4706934529941016</v>
      </c>
      <c r="AO262" s="3">
        <f t="shared" ref="AO262:AQ325" si="47">(K262-Z$2)/Z$3</f>
        <v>-4.9925837215390141</v>
      </c>
      <c r="AP262" s="3">
        <f t="shared" si="47"/>
        <v>-3.5531605878027483</v>
      </c>
      <c r="AQ262" s="3">
        <f t="shared" si="47"/>
        <v>-9.1691734217019008</v>
      </c>
    </row>
    <row r="263" spans="1:43" x14ac:dyDescent="0.25">
      <c r="A263">
        <v>254</v>
      </c>
      <c r="P263">
        <f t="shared" si="41"/>
        <v>254</v>
      </c>
      <c r="Q263" s="3" t="str">
        <f t="shared" si="44"/>
        <v>NA</v>
      </c>
      <c r="R263" s="3" t="str">
        <f t="shared" si="44"/>
        <v>NA</v>
      </c>
      <c r="S263" s="3" t="str">
        <f t="shared" si="44"/>
        <v>NA</v>
      </c>
      <c r="T263" s="3" t="str">
        <f t="shared" si="44"/>
        <v>NA</v>
      </c>
      <c r="U263" s="3" t="str">
        <f t="shared" si="44"/>
        <v>NA</v>
      </c>
      <c r="V263" s="3" t="str">
        <f t="shared" si="44"/>
        <v>NA</v>
      </c>
      <c r="W263" s="3" t="str">
        <f t="shared" si="44"/>
        <v>NA</v>
      </c>
      <c r="X263" s="3" t="str">
        <f t="shared" si="44"/>
        <v>NA</v>
      </c>
      <c r="Y263" s="3" t="str">
        <f t="shared" si="44"/>
        <v>NA</v>
      </c>
      <c r="Z263" s="3" t="str">
        <f t="shared" si="46"/>
        <v>NA</v>
      </c>
      <c r="AA263" s="3" t="str">
        <f t="shared" si="46"/>
        <v>NA</v>
      </c>
      <c r="AB263" s="3" t="str">
        <f t="shared" si="46"/>
        <v>NA</v>
      </c>
      <c r="AF263" s="3">
        <f t="shared" si="45"/>
        <v>-2.2990296546143068</v>
      </c>
      <c r="AG263" s="3">
        <f t="shared" si="45"/>
        <v>-5.7375681820592792</v>
      </c>
      <c r="AH263" s="3">
        <f t="shared" si="45"/>
        <v>-7.8226232658011599</v>
      </c>
      <c r="AI263" s="3">
        <f t="shared" si="45"/>
        <v>-8.7740912610390591</v>
      </c>
      <c r="AJ263" s="3">
        <f t="shared" si="45"/>
        <v>-4.9068086266594451</v>
      </c>
      <c r="AK263" s="3">
        <f t="shared" si="45"/>
        <v>-2.6827561894241723</v>
      </c>
      <c r="AL263" s="3">
        <f t="shared" si="45"/>
        <v>-6.2307885768595019</v>
      </c>
      <c r="AM263" s="3">
        <f t="shared" si="45"/>
        <v>-8.2047237296454547</v>
      </c>
      <c r="AN263" s="3">
        <f t="shared" si="45"/>
        <v>-9.4706934529941016</v>
      </c>
      <c r="AO263" s="3">
        <f t="shared" si="47"/>
        <v>-4.9925837215390141</v>
      </c>
      <c r="AP263" s="3">
        <f t="shared" si="47"/>
        <v>-3.5531605878027483</v>
      </c>
      <c r="AQ263" s="3">
        <f t="shared" si="47"/>
        <v>-9.1691734217019008</v>
      </c>
    </row>
    <row r="264" spans="1:43" x14ac:dyDescent="0.25">
      <c r="A264">
        <v>255</v>
      </c>
      <c r="P264">
        <f t="shared" si="41"/>
        <v>255</v>
      </c>
      <c r="Q264" s="3" t="str">
        <f t="shared" si="44"/>
        <v>NA</v>
      </c>
      <c r="R264" s="3" t="str">
        <f t="shared" si="44"/>
        <v>NA</v>
      </c>
      <c r="S264" s="3" t="str">
        <f t="shared" si="44"/>
        <v>NA</v>
      </c>
      <c r="T264" s="3" t="str">
        <f t="shared" si="44"/>
        <v>NA</v>
      </c>
      <c r="U264" s="3" t="str">
        <f t="shared" si="44"/>
        <v>NA</v>
      </c>
      <c r="V264" s="3" t="str">
        <f t="shared" si="44"/>
        <v>NA</v>
      </c>
      <c r="W264" s="3" t="str">
        <f t="shared" si="44"/>
        <v>NA</v>
      </c>
      <c r="X264" s="3" t="str">
        <f t="shared" si="44"/>
        <v>NA</v>
      </c>
      <c r="Y264" s="3" t="str">
        <f t="shared" si="44"/>
        <v>NA</v>
      </c>
      <c r="Z264" s="3" t="str">
        <f t="shared" si="46"/>
        <v>NA</v>
      </c>
      <c r="AA264" s="3" t="str">
        <f t="shared" si="46"/>
        <v>NA</v>
      </c>
      <c r="AB264" s="3" t="str">
        <f t="shared" si="46"/>
        <v>NA</v>
      </c>
      <c r="AF264" s="3">
        <f t="shared" si="45"/>
        <v>-2.2990296546143068</v>
      </c>
      <c r="AG264" s="3">
        <f t="shared" si="45"/>
        <v>-5.7375681820592792</v>
      </c>
      <c r="AH264" s="3">
        <f t="shared" si="45"/>
        <v>-7.8226232658011599</v>
      </c>
      <c r="AI264" s="3">
        <f t="shared" si="45"/>
        <v>-8.7740912610390591</v>
      </c>
      <c r="AJ264" s="3">
        <f t="shared" si="45"/>
        <v>-4.9068086266594451</v>
      </c>
      <c r="AK264" s="3">
        <f t="shared" si="45"/>
        <v>-2.6827561894241723</v>
      </c>
      <c r="AL264" s="3">
        <f t="shared" si="45"/>
        <v>-6.2307885768595019</v>
      </c>
      <c r="AM264" s="3">
        <f t="shared" si="45"/>
        <v>-8.2047237296454547</v>
      </c>
      <c r="AN264" s="3">
        <f t="shared" si="45"/>
        <v>-9.4706934529941016</v>
      </c>
      <c r="AO264" s="3">
        <f t="shared" si="47"/>
        <v>-4.9925837215390141</v>
      </c>
      <c r="AP264" s="3">
        <f t="shared" si="47"/>
        <v>-3.5531605878027483</v>
      </c>
      <c r="AQ264" s="3">
        <f t="shared" si="47"/>
        <v>-9.1691734217019008</v>
      </c>
    </row>
    <row r="265" spans="1:43" x14ac:dyDescent="0.25">
      <c r="A265">
        <v>256</v>
      </c>
      <c r="P265">
        <f t="shared" si="41"/>
        <v>256</v>
      </c>
      <c r="Q265" s="3" t="str">
        <f t="shared" si="44"/>
        <v>NA</v>
      </c>
      <c r="R265" s="3" t="str">
        <f t="shared" si="44"/>
        <v>NA</v>
      </c>
      <c r="S265" s="3" t="str">
        <f t="shared" si="44"/>
        <v>NA</v>
      </c>
      <c r="T265" s="3" t="str">
        <f t="shared" si="44"/>
        <v>NA</v>
      </c>
      <c r="U265" s="3" t="str">
        <f t="shared" si="44"/>
        <v>NA</v>
      </c>
      <c r="V265" s="3" t="str">
        <f t="shared" si="44"/>
        <v>NA</v>
      </c>
      <c r="W265" s="3" t="str">
        <f t="shared" si="44"/>
        <v>NA</v>
      </c>
      <c r="X265" s="3" t="str">
        <f t="shared" si="44"/>
        <v>NA</v>
      </c>
      <c r="Y265" s="3" t="str">
        <f t="shared" si="44"/>
        <v>NA</v>
      </c>
      <c r="Z265" s="3" t="str">
        <f t="shared" si="46"/>
        <v>NA</v>
      </c>
      <c r="AA265" s="3" t="str">
        <f t="shared" si="46"/>
        <v>NA</v>
      </c>
      <c r="AB265" s="3" t="str">
        <f t="shared" si="46"/>
        <v>NA</v>
      </c>
      <c r="AF265" s="3">
        <f t="shared" si="45"/>
        <v>-2.2990296546143068</v>
      </c>
      <c r="AG265" s="3">
        <f t="shared" si="45"/>
        <v>-5.7375681820592792</v>
      </c>
      <c r="AH265" s="3">
        <f t="shared" si="45"/>
        <v>-7.8226232658011599</v>
      </c>
      <c r="AI265" s="3">
        <f t="shared" si="45"/>
        <v>-8.7740912610390591</v>
      </c>
      <c r="AJ265" s="3">
        <f t="shared" si="45"/>
        <v>-4.9068086266594451</v>
      </c>
      <c r="AK265" s="3">
        <f t="shared" si="45"/>
        <v>-2.6827561894241723</v>
      </c>
      <c r="AL265" s="3">
        <f t="shared" si="45"/>
        <v>-6.2307885768595019</v>
      </c>
      <c r="AM265" s="3">
        <f t="shared" si="45"/>
        <v>-8.2047237296454547</v>
      </c>
      <c r="AN265" s="3">
        <f t="shared" si="45"/>
        <v>-9.4706934529941016</v>
      </c>
      <c r="AO265" s="3">
        <f t="shared" si="47"/>
        <v>-4.9925837215390141</v>
      </c>
      <c r="AP265" s="3">
        <f t="shared" si="47"/>
        <v>-3.5531605878027483</v>
      </c>
      <c r="AQ265" s="3">
        <f t="shared" si="47"/>
        <v>-9.1691734217019008</v>
      </c>
    </row>
    <row r="266" spans="1:43" x14ac:dyDescent="0.25">
      <c r="A266">
        <v>257</v>
      </c>
      <c r="P266">
        <f t="shared" si="41"/>
        <v>257</v>
      </c>
      <c r="Q266" s="3" t="str">
        <f t="shared" si="44"/>
        <v>NA</v>
      </c>
      <c r="R266" s="3" t="str">
        <f t="shared" si="44"/>
        <v>NA</v>
      </c>
      <c r="S266" s="3" t="str">
        <f t="shared" si="44"/>
        <v>NA</v>
      </c>
      <c r="T266" s="3" t="str">
        <f t="shared" si="44"/>
        <v>NA</v>
      </c>
      <c r="U266" s="3" t="str">
        <f t="shared" si="44"/>
        <v>NA</v>
      </c>
      <c r="V266" s="3" t="str">
        <f t="shared" si="44"/>
        <v>NA</v>
      </c>
      <c r="W266" s="3" t="str">
        <f t="shared" si="44"/>
        <v>NA</v>
      </c>
      <c r="X266" s="3" t="str">
        <f t="shared" si="44"/>
        <v>NA</v>
      </c>
      <c r="Y266" s="3" t="str">
        <f t="shared" si="44"/>
        <v>NA</v>
      </c>
      <c r="Z266" s="3" t="str">
        <f t="shared" si="46"/>
        <v>NA</v>
      </c>
      <c r="AA266" s="3" t="str">
        <f t="shared" si="46"/>
        <v>NA</v>
      </c>
      <c r="AB266" s="3" t="str">
        <f t="shared" si="46"/>
        <v>NA</v>
      </c>
      <c r="AF266" s="3">
        <f t="shared" si="45"/>
        <v>-2.2990296546143068</v>
      </c>
      <c r="AG266" s="3">
        <f t="shared" si="45"/>
        <v>-5.7375681820592792</v>
      </c>
      <c r="AH266" s="3">
        <f t="shared" si="45"/>
        <v>-7.8226232658011599</v>
      </c>
      <c r="AI266" s="3">
        <f t="shared" si="45"/>
        <v>-8.7740912610390591</v>
      </c>
      <c r="AJ266" s="3">
        <f t="shared" si="45"/>
        <v>-4.9068086266594451</v>
      </c>
      <c r="AK266" s="3">
        <f t="shared" si="45"/>
        <v>-2.6827561894241723</v>
      </c>
      <c r="AL266" s="3">
        <f t="shared" si="45"/>
        <v>-6.2307885768595019</v>
      </c>
      <c r="AM266" s="3">
        <f t="shared" si="45"/>
        <v>-8.2047237296454547</v>
      </c>
      <c r="AN266" s="3">
        <f t="shared" si="45"/>
        <v>-9.4706934529941016</v>
      </c>
      <c r="AO266" s="3">
        <f t="shared" si="47"/>
        <v>-4.9925837215390141</v>
      </c>
      <c r="AP266" s="3">
        <f t="shared" si="47"/>
        <v>-3.5531605878027483</v>
      </c>
      <c r="AQ266" s="3">
        <f t="shared" si="47"/>
        <v>-9.1691734217019008</v>
      </c>
    </row>
    <row r="267" spans="1:43" x14ac:dyDescent="0.25">
      <c r="A267">
        <v>258</v>
      </c>
      <c r="P267">
        <f t="shared" ref="P267:P309" si="48">A267</f>
        <v>258</v>
      </c>
      <c r="Q267" s="3" t="str">
        <f t="shared" si="44"/>
        <v>NA</v>
      </c>
      <c r="R267" s="3" t="str">
        <f t="shared" si="44"/>
        <v>NA</v>
      </c>
      <c r="S267" s="3" t="str">
        <f t="shared" si="44"/>
        <v>NA</v>
      </c>
      <c r="T267" s="3" t="str">
        <f t="shared" si="44"/>
        <v>NA</v>
      </c>
      <c r="U267" s="3" t="str">
        <f t="shared" si="44"/>
        <v>NA</v>
      </c>
      <c r="V267" s="3" t="str">
        <f t="shared" si="44"/>
        <v>NA</v>
      </c>
      <c r="W267" s="3" t="str">
        <f t="shared" si="44"/>
        <v>NA</v>
      </c>
      <c r="X267" s="3" t="str">
        <f t="shared" si="44"/>
        <v>NA</v>
      </c>
      <c r="Y267" s="3" t="str">
        <f t="shared" si="44"/>
        <v>NA</v>
      </c>
      <c r="Z267" s="3" t="str">
        <f t="shared" si="46"/>
        <v>NA</v>
      </c>
      <c r="AA267" s="3" t="str">
        <f t="shared" si="46"/>
        <v>NA</v>
      </c>
      <c r="AB267" s="3" t="str">
        <f t="shared" si="46"/>
        <v>NA</v>
      </c>
      <c r="AF267" s="3">
        <f t="shared" si="45"/>
        <v>-2.2990296546143068</v>
      </c>
      <c r="AG267" s="3">
        <f t="shared" si="45"/>
        <v>-5.7375681820592792</v>
      </c>
      <c r="AH267" s="3">
        <f t="shared" si="45"/>
        <v>-7.8226232658011599</v>
      </c>
      <c r="AI267" s="3">
        <f t="shared" si="45"/>
        <v>-8.7740912610390591</v>
      </c>
      <c r="AJ267" s="3">
        <f t="shared" si="45"/>
        <v>-4.9068086266594451</v>
      </c>
      <c r="AK267" s="3">
        <f t="shared" si="45"/>
        <v>-2.6827561894241723</v>
      </c>
      <c r="AL267" s="3">
        <f t="shared" si="45"/>
        <v>-6.2307885768595019</v>
      </c>
      <c r="AM267" s="3">
        <f t="shared" si="45"/>
        <v>-8.2047237296454547</v>
      </c>
      <c r="AN267" s="3">
        <f t="shared" si="45"/>
        <v>-9.4706934529941016</v>
      </c>
      <c r="AO267" s="3">
        <f t="shared" si="47"/>
        <v>-4.9925837215390141</v>
      </c>
      <c r="AP267" s="3">
        <f t="shared" si="47"/>
        <v>-3.5531605878027483</v>
      </c>
      <c r="AQ267" s="3">
        <f t="shared" si="47"/>
        <v>-9.1691734217019008</v>
      </c>
    </row>
    <row r="268" spans="1:43" x14ac:dyDescent="0.25">
      <c r="A268">
        <v>259</v>
      </c>
      <c r="P268">
        <f t="shared" si="48"/>
        <v>259</v>
      </c>
      <c r="Q268" s="3" t="str">
        <f t="shared" si="44"/>
        <v>NA</v>
      </c>
      <c r="R268" s="3" t="str">
        <f t="shared" si="44"/>
        <v>NA</v>
      </c>
      <c r="S268" s="3" t="str">
        <f t="shared" si="44"/>
        <v>NA</v>
      </c>
      <c r="T268" s="3" t="str">
        <f t="shared" si="44"/>
        <v>NA</v>
      </c>
      <c r="U268" s="3" t="str">
        <f t="shared" si="44"/>
        <v>NA</v>
      </c>
      <c r="V268" s="3" t="str">
        <f t="shared" si="44"/>
        <v>NA</v>
      </c>
      <c r="W268" s="3" t="str">
        <f t="shared" si="44"/>
        <v>NA</v>
      </c>
      <c r="X268" s="3" t="str">
        <f t="shared" si="44"/>
        <v>NA</v>
      </c>
      <c r="Y268" s="3" t="str">
        <f t="shared" si="44"/>
        <v>NA</v>
      </c>
      <c r="Z268" s="3" t="str">
        <f t="shared" si="46"/>
        <v>NA</v>
      </c>
      <c r="AA268" s="3" t="str">
        <f t="shared" si="46"/>
        <v>NA</v>
      </c>
      <c r="AB268" s="3" t="str">
        <f t="shared" si="46"/>
        <v>NA</v>
      </c>
      <c r="AF268" s="3">
        <f t="shared" si="45"/>
        <v>-2.2990296546143068</v>
      </c>
      <c r="AG268" s="3">
        <f t="shared" si="45"/>
        <v>-5.7375681820592792</v>
      </c>
      <c r="AH268" s="3">
        <f t="shared" si="45"/>
        <v>-7.8226232658011599</v>
      </c>
      <c r="AI268" s="3">
        <f t="shared" si="45"/>
        <v>-8.7740912610390591</v>
      </c>
      <c r="AJ268" s="3">
        <f t="shared" si="45"/>
        <v>-4.9068086266594451</v>
      </c>
      <c r="AK268" s="3">
        <f t="shared" si="45"/>
        <v>-2.6827561894241723</v>
      </c>
      <c r="AL268" s="3">
        <f t="shared" si="45"/>
        <v>-6.2307885768595019</v>
      </c>
      <c r="AM268" s="3">
        <f t="shared" si="45"/>
        <v>-8.2047237296454547</v>
      </c>
      <c r="AN268" s="3">
        <f t="shared" si="45"/>
        <v>-9.4706934529941016</v>
      </c>
      <c r="AO268" s="3">
        <f t="shared" si="47"/>
        <v>-4.9925837215390141</v>
      </c>
      <c r="AP268" s="3">
        <f t="shared" si="47"/>
        <v>-3.5531605878027483</v>
      </c>
      <c r="AQ268" s="3">
        <f t="shared" si="47"/>
        <v>-9.1691734217019008</v>
      </c>
    </row>
    <row r="269" spans="1:43" x14ac:dyDescent="0.25">
      <c r="A269">
        <v>260</v>
      </c>
      <c r="P269">
        <f t="shared" si="48"/>
        <v>260</v>
      </c>
      <c r="Q269" s="3" t="str">
        <f t="shared" si="44"/>
        <v>NA</v>
      </c>
      <c r="R269" s="3" t="str">
        <f t="shared" si="44"/>
        <v>NA</v>
      </c>
      <c r="S269" s="3" t="str">
        <f t="shared" si="44"/>
        <v>NA</v>
      </c>
      <c r="T269" s="3" t="str">
        <f t="shared" si="44"/>
        <v>NA</v>
      </c>
      <c r="U269" s="3" t="str">
        <f t="shared" si="44"/>
        <v>NA</v>
      </c>
      <c r="V269" s="3" t="str">
        <f t="shared" si="44"/>
        <v>NA</v>
      </c>
      <c r="W269" s="3" t="str">
        <f t="shared" si="44"/>
        <v>NA</v>
      </c>
      <c r="X269" s="3" t="str">
        <f t="shared" si="44"/>
        <v>NA</v>
      </c>
      <c r="Y269" s="3" t="str">
        <f t="shared" si="44"/>
        <v>NA</v>
      </c>
      <c r="Z269" s="3" t="str">
        <f t="shared" si="46"/>
        <v>NA</v>
      </c>
      <c r="AA269" s="3" t="str">
        <f t="shared" si="46"/>
        <v>NA</v>
      </c>
      <c r="AB269" s="3" t="str">
        <f t="shared" si="46"/>
        <v>NA</v>
      </c>
      <c r="AF269" s="3">
        <f t="shared" si="45"/>
        <v>-2.2990296546143068</v>
      </c>
      <c r="AG269" s="3">
        <f t="shared" si="45"/>
        <v>-5.7375681820592792</v>
      </c>
      <c r="AH269" s="3">
        <f t="shared" si="45"/>
        <v>-7.8226232658011599</v>
      </c>
      <c r="AI269" s="3">
        <f t="shared" si="45"/>
        <v>-8.7740912610390591</v>
      </c>
      <c r="AJ269" s="3">
        <f t="shared" si="45"/>
        <v>-4.9068086266594451</v>
      </c>
      <c r="AK269" s="3">
        <f t="shared" si="45"/>
        <v>-2.6827561894241723</v>
      </c>
      <c r="AL269" s="3">
        <f t="shared" si="45"/>
        <v>-6.2307885768595019</v>
      </c>
      <c r="AM269" s="3">
        <f t="shared" si="45"/>
        <v>-8.2047237296454547</v>
      </c>
      <c r="AN269" s="3">
        <f t="shared" si="45"/>
        <v>-9.4706934529941016</v>
      </c>
      <c r="AO269" s="3">
        <f t="shared" si="47"/>
        <v>-4.9925837215390141</v>
      </c>
      <c r="AP269" s="3">
        <f t="shared" si="47"/>
        <v>-3.5531605878027483</v>
      </c>
      <c r="AQ269" s="3">
        <f t="shared" si="47"/>
        <v>-9.1691734217019008</v>
      </c>
    </row>
    <row r="270" spans="1:43" x14ac:dyDescent="0.25">
      <c r="A270">
        <v>261</v>
      </c>
      <c r="P270">
        <f t="shared" si="48"/>
        <v>261</v>
      </c>
      <c r="Q270" s="3" t="str">
        <f t="shared" si="44"/>
        <v>NA</v>
      </c>
      <c r="R270" s="3" t="str">
        <f t="shared" si="44"/>
        <v>NA</v>
      </c>
      <c r="S270" s="3" t="str">
        <f t="shared" si="44"/>
        <v>NA</v>
      </c>
      <c r="T270" s="3" t="str">
        <f t="shared" si="44"/>
        <v>NA</v>
      </c>
      <c r="U270" s="3" t="str">
        <f t="shared" si="44"/>
        <v>NA</v>
      </c>
      <c r="V270" s="3" t="str">
        <f t="shared" si="44"/>
        <v>NA</v>
      </c>
      <c r="W270" s="3" t="str">
        <f t="shared" si="44"/>
        <v>NA</v>
      </c>
      <c r="X270" s="3" t="str">
        <f t="shared" si="44"/>
        <v>NA</v>
      </c>
      <c r="Y270" s="3" t="str">
        <f t="shared" si="44"/>
        <v>NA</v>
      </c>
      <c r="Z270" s="3" t="str">
        <f t="shared" si="46"/>
        <v>NA</v>
      </c>
      <c r="AA270" s="3" t="str">
        <f t="shared" si="46"/>
        <v>NA</v>
      </c>
      <c r="AB270" s="3" t="str">
        <f t="shared" si="46"/>
        <v>NA</v>
      </c>
      <c r="AF270" s="3">
        <f t="shared" si="45"/>
        <v>-2.2990296546143068</v>
      </c>
      <c r="AG270" s="3">
        <f t="shared" si="45"/>
        <v>-5.7375681820592792</v>
      </c>
      <c r="AH270" s="3">
        <f t="shared" si="45"/>
        <v>-7.8226232658011599</v>
      </c>
      <c r="AI270" s="3">
        <f t="shared" si="45"/>
        <v>-8.7740912610390591</v>
      </c>
      <c r="AJ270" s="3">
        <f t="shared" si="45"/>
        <v>-4.9068086266594451</v>
      </c>
      <c r="AK270" s="3">
        <f t="shared" si="45"/>
        <v>-2.6827561894241723</v>
      </c>
      <c r="AL270" s="3">
        <f t="shared" si="45"/>
        <v>-6.2307885768595019</v>
      </c>
      <c r="AM270" s="3">
        <f t="shared" si="45"/>
        <v>-8.2047237296454547</v>
      </c>
      <c r="AN270" s="3">
        <f t="shared" si="45"/>
        <v>-9.4706934529941016</v>
      </c>
      <c r="AO270" s="3">
        <f t="shared" si="47"/>
        <v>-4.9925837215390141</v>
      </c>
      <c r="AP270" s="3">
        <f t="shared" si="47"/>
        <v>-3.5531605878027483</v>
      </c>
      <c r="AQ270" s="3">
        <f t="shared" si="47"/>
        <v>-9.1691734217019008</v>
      </c>
    </row>
    <row r="271" spans="1:43" x14ac:dyDescent="0.25">
      <c r="A271">
        <v>262</v>
      </c>
      <c r="P271">
        <f t="shared" si="48"/>
        <v>262</v>
      </c>
      <c r="Q271" s="3" t="str">
        <f t="shared" si="44"/>
        <v>NA</v>
      </c>
      <c r="R271" s="3" t="str">
        <f t="shared" si="44"/>
        <v>NA</v>
      </c>
      <c r="S271" s="3" t="str">
        <f t="shared" si="44"/>
        <v>NA</v>
      </c>
      <c r="T271" s="3" t="str">
        <f t="shared" si="44"/>
        <v>NA</v>
      </c>
      <c r="U271" s="3" t="str">
        <f t="shared" si="44"/>
        <v>NA</v>
      </c>
      <c r="V271" s="3" t="str">
        <f t="shared" si="44"/>
        <v>NA</v>
      </c>
      <c r="W271" s="3" t="str">
        <f t="shared" si="44"/>
        <v>NA</v>
      </c>
      <c r="X271" s="3" t="str">
        <f t="shared" si="44"/>
        <v>NA</v>
      </c>
      <c r="Y271" s="3" t="str">
        <f t="shared" si="44"/>
        <v>NA</v>
      </c>
      <c r="Z271" s="3" t="str">
        <f t="shared" si="46"/>
        <v>NA</v>
      </c>
      <c r="AA271" s="3" t="str">
        <f t="shared" si="46"/>
        <v>NA</v>
      </c>
      <c r="AB271" s="3" t="str">
        <f t="shared" si="46"/>
        <v>NA</v>
      </c>
      <c r="AF271" s="3">
        <f t="shared" si="45"/>
        <v>-2.2990296546143068</v>
      </c>
      <c r="AG271" s="3">
        <f t="shared" si="45"/>
        <v>-5.7375681820592792</v>
      </c>
      <c r="AH271" s="3">
        <f t="shared" si="45"/>
        <v>-7.8226232658011599</v>
      </c>
      <c r="AI271" s="3">
        <f t="shared" si="45"/>
        <v>-8.7740912610390591</v>
      </c>
      <c r="AJ271" s="3">
        <f t="shared" si="45"/>
        <v>-4.9068086266594451</v>
      </c>
      <c r="AK271" s="3">
        <f t="shared" si="45"/>
        <v>-2.6827561894241723</v>
      </c>
      <c r="AL271" s="3">
        <f t="shared" si="45"/>
        <v>-6.2307885768595019</v>
      </c>
      <c r="AM271" s="3">
        <f t="shared" si="45"/>
        <v>-8.2047237296454547</v>
      </c>
      <c r="AN271" s="3">
        <f t="shared" si="45"/>
        <v>-9.4706934529941016</v>
      </c>
      <c r="AO271" s="3">
        <f t="shared" si="47"/>
        <v>-4.9925837215390141</v>
      </c>
      <c r="AP271" s="3">
        <f t="shared" si="47"/>
        <v>-3.5531605878027483</v>
      </c>
      <c r="AQ271" s="3">
        <f t="shared" si="47"/>
        <v>-9.1691734217019008</v>
      </c>
    </row>
    <row r="272" spans="1:43" x14ac:dyDescent="0.25">
      <c r="A272">
        <v>263</v>
      </c>
      <c r="P272">
        <f t="shared" si="48"/>
        <v>263</v>
      </c>
      <c r="Q272" s="3" t="str">
        <f t="shared" si="44"/>
        <v>NA</v>
      </c>
      <c r="R272" s="3" t="str">
        <f t="shared" si="44"/>
        <v>NA</v>
      </c>
      <c r="S272" s="3" t="str">
        <f t="shared" si="44"/>
        <v>NA</v>
      </c>
      <c r="T272" s="3" t="str">
        <f t="shared" si="44"/>
        <v>NA</v>
      </c>
      <c r="U272" s="3" t="str">
        <f t="shared" si="44"/>
        <v>NA</v>
      </c>
      <c r="V272" s="3" t="str">
        <f t="shared" si="44"/>
        <v>NA</v>
      </c>
      <c r="W272" s="3" t="str">
        <f t="shared" si="44"/>
        <v>NA</v>
      </c>
      <c r="X272" s="3" t="str">
        <f t="shared" si="44"/>
        <v>NA</v>
      </c>
      <c r="Y272" s="3" t="str">
        <f t="shared" si="44"/>
        <v>NA</v>
      </c>
      <c r="Z272" s="3" t="str">
        <f t="shared" si="46"/>
        <v>NA</v>
      </c>
      <c r="AA272" s="3" t="str">
        <f t="shared" si="46"/>
        <v>NA</v>
      </c>
      <c r="AB272" s="3" t="str">
        <f t="shared" si="46"/>
        <v>NA</v>
      </c>
      <c r="AF272" s="3">
        <f t="shared" si="45"/>
        <v>-2.2990296546143068</v>
      </c>
      <c r="AG272" s="3">
        <f t="shared" si="45"/>
        <v>-5.7375681820592792</v>
      </c>
      <c r="AH272" s="3">
        <f t="shared" si="45"/>
        <v>-7.8226232658011599</v>
      </c>
      <c r="AI272" s="3">
        <f t="shared" si="45"/>
        <v>-8.7740912610390591</v>
      </c>
      <c r="AJ272" s="3">
        <f t="shared" si="45"/>
        <v>-4.9068086266594451</v>
      </c>
      <c r="AK272" s="3">
        <f t="shared" si="45"/>
        <v>-2.6827561894241723</v>
      </c>
      <c r="AL272" s="3">
        <f t="shared" si="45"/>
        <v>-6.2307885768595019</v>
      </c>
      <c r="AM272" s="3">
        <f t="shared" si="45"/>
        <v>-8.2047237296454547</v>
      </c>
      <c r="AN272" s="3">
        <f t="shared" si="45"/>
        <v>-9.4706934529941016</v>
      </c>
      <c r="AO272" s="3">
        <f t="shared" si="47"/>
        <v>-4.9925837215390141</v>
      </c>
      <c r="AP272" s="3">
        <f t="shared" si="47"/>
        <v>-3.5531605878027483</v>
      </c>
      <c r="AQ272" s="3">
        <f t="shared" si="47"/>
        <v>-9.1691734217019008</v>
      </c>
    </row>
    <row r="273" spans="1:43" x14ac:dyDescent="0.25">
      <c r="A273">
        <v>264</v>
      </c>
      <c r="P273">
        <f t="shared" si="48"/>
        <v>264</v>
      </c>
      <c r="Q273" s="3" t="str">
        <f t="shared" si="44"/>
        <v>NA</v>
      </c>
      <c r="R273" s="3" t="str">
        <f t="shared" si="44"/>
        <v>NA</v>
      </c>
      <c r="S273" s="3" t="str">
        <f t="shared" si="44"/>
        <v>NA</v>
      </c>
      <c r="T273" s="3" t="str">
        <f t="shared" si="44"/>
        <v>NA</v>
      </c>
      <c r="U273" s="3" t="str">
        <f t="shared" si="44"/>
        <v>NA</v>
      </c>
      <c r="V273" s="3" t="str">
        <f t="shared" si="44"/>
        <v>NA</v>
      </c>
      <c r="W273" s="3" t="str">
        <f t="shared" si="44"/>
        <v>NA</v>
      </c>
      <c r="X273" s="3" t="str">
        <f t="shared" si="44"/>
        <v>NA</v>
      </c>
      <c r="Y273" s="3" t="str">
        <f t="shared" si="44"/>
        <v>NA</v>
      </c>
      <c r="Z273" s="3" t="str">
        <f t="shared" si="46"/>
        <v>NA</v>
      </c>
      <c r="AA273" s="3" t="str">
        <f t="shared" si="46"/>
        <v>NA</v>
      </c>
      <c r="AB273" s="3" t="str">
        <f t="shared" si="46"/>
        <v>NA</v>
      </c>
      <c r="AF273" s="3">
        <f t="shared" si="45"/>
        <v>-2.2990296546143068</v>
      </c>
      <c r="AG273" s="3">
        <f t="shared" si="45"/>
        <v>-5.7375681820592792</v>
      </c>
      <c r="AH273" s="3">
        <f t="shared" si="45"/>
        <v>-7.8226232658011599</v>
      </c>
      <c r="AI273" s="3">
        <f t="shared" si="45"/>
        <v>-8.7740912610390591</v>
      </c>
      <c r="AJ273" s="3">
        <f t="shared" si="45"/>
        <v>-4.9068086266594451</v>
      </c>
      <c r="AK273" s="3">
        <f t="shared" si="45"/>
        <v>-2.6827561894241723</v>
      </c>
      <c r="AL273" s="3">
        <f t="shared" si="45"/>
        <v>-6.2307885768595019</v>
      </c>
      <c r="AM273" s="3">
        <f t="shared" si="45"/>
        <v>-8.2047237296454547</v>
      </c>
      <c r="AN273" s="3">
        <f t="shared" si="45"/>
        <v>-9.4706934529941016</v>
      </c>
      <c r="AO273" s="3">
        <f t="shared" si="47"/>
        <v>-4.9925837215390141</v>
      </c>
      <c r="AP273" s="3">
        <f t="shared" si="47"/>
        <v>-3.5531605878027483</v>
      </c>
      <c r="AQ273" s="3">
        <f t="shared" si="47"/>
        <v>-9.1691734217019008</v>
      </c>
    </row>
    <row r="274" spans="1:43" x14ac:dyDescent="0.25">
      <c r="A274">
        <v>265</v>
      </c>
      <c r="P274">
        <f t="shared" si="48"/>
        <v>265</v>
      </c>
      <c r="Q274" s="3" t="str">
        <f t="shared" si="44"/>
        <v>NA</v>
      </c>
      <c r="R274" s="3" t="str">
        <f t="shared" si="44"/>
        <v>NA</v>
      </c>
      <c r="S274" s="3" t="str">
        <f t="shared" si="44"/>
        <v>NA</v>
      </c>
      <c r="T274" s="3" t="str">
        <f t="shared" si="44"/>
        <v>NA</v>
      </c>
      <c r="U274" s="3" t="str">
        <f t="shared" si="44"/>
        <v>NA</v>
      </c>
      <c r="V274" s="3" t="str">
        <f t="shared" si="44"/>
        <v>NA</v>
      </c>
      <c r="W274" s="3" t="str">
        <f t="shared" si="44"/>
        <v>NA</v>
      </c>
      <c r="X274" s="3" t="str">
        <f t="shared" si="44"/>
        <v>NA</v>
      </c>
      <c r="Y274" s="3" t="str">
        <f t="shared" si="44"/>
        <v>NA</v>
      </c>
      <c r="Z274" s="3" t="str">
        <f t="shared" si="46"/>
        <v>NA</v>
      </c>
      <c r="AA274" s="3" t="str">
        <f t="shared" si="46"/>
        <v>NA</v>
      </c>
      <c r="AB274" s="3" t="str">
        <f t="shared" si="46"/>
        <v>NA</v>
      </c>
      <c r="AF274" s="3">
        <f t="shared" si="45"/>
        <v>-2.2990296546143068</v>
      </c>
      <c r="AG274" s="3">
        <f t="shared" si="45"/>
        <v>-5.7375681820592792</v>
      </c>
      <c r="AH274" s="3">
        <f t="shared" si="45"/>
        <v>-7.8226232658011599</v>
      </c>
      <c r="AI274" s="3">
        <f t="shared" si="45"/>
        <v>-8.7740912610390591</v>
      </c>
      <c r="AJ274" s="3">
        <f t="shared" si="45"/>
        <v>-4.9068086266594451</v>
      </c>
      <c r="AK274" s="3">
        <f t="shared" si="45"/>
        <v>-2.6827561894241723</v>
      </c>
      <c r="AL274" s="3">
        <f t="shared" si="45"/>
        <v>-6.2307885768595019</v>
      </c>
      <c r="AM274" s="3">
        <f t="shared" si="45"/>
        <v>-8.2047237296454547</v>
      </c>
      <c r="AN274" s="3">
        <f t="shared" si="45"/>
        <v>-9.4706934529941016</v>
      </c>
      <c r="AO274" s="3">
        <f t="shared" si="47"/>
        <v>-4.9925837215390141</v>
      </c>
      <c r="AP274" s="3">
        <f t="shared" si="47"/>
        <v>-3.5531605878027483</v>
      </c>
      <c r="AQ274" s="3">
        <f t="shared" si="47"/>
        <v>-9.1691734217019008</v>
      </c>
    </row>
    <row r="275" spans="1:43" x14ac:dyDescent="0.25">
      <c r="A275">
        <v>266</v>
      </c>
      <c r="P275">
        <f t="shared" si="48"/>
        <v>266</v>
      </c>
      <c r="Q275" s="3" t="str">
        <f t="shared" si="44"/>
        <v>NA</v>
      </c>
      <c r="R275" s="3" t="str">
        <f t="shared" si="44"/>
        <v>NA</v>
      </c>
      <c r="S275" s="3" t="str">
        <f t="shared" si="44"/>
        <v>NA</v>
      </c>
      <c r="T275" s="3" t="str">
        <f t="shared" si="44"/>
        <v>NA</v>
      </c>
      <c r="U275" s="3" t="str">
        <f t="shared" si="44"/>
        <v>NA</v>
      </c>
      <c r="V275" s="3" t="str">
        <f t="shared" si="44"/>
        <v>NA</v>
      </c>
      <c r="W275" s="3" t="str">
        <f t="shared" si="44"/>
        <v>NA</v>
      </c>
      <c r="X275" s="3" t="str">
        <f t="shared" si="44"/>
        <v>NA</v>
      </c>
      <c r="Y275" s="3" t="str">
        <f t="shared" si="44"/>
        <v>NA</v>
      </c>
      <c r="Z275" s="3" t="str">
        <f t="shared" si="46"/>
        <v>NA</v>
      </c>
      <c r="AA275" s="3" t="str">
        <f t="shared" si="46"/>
        <v>NA</v>
      </c>
      <c r="AB275" s="3" t="str">
        <f t="shared" si="46"/>
        <v>NA</v>
      </c>
      <c r="AF275" s="3">
        <f t="shared" si="45"/>
        <v>-2.2990296546143068</v>
      </c>
      <c r="AG275" s="3">
        <f t="shared" si="45"/>
        <v>-5.7375681820592792</v>
      </c>
      <c r="AH275" s="3">
        <f t="shared" si="45"/>
        <v>-7.8226232658011599</v>
      </c>
      <c r="AI275" s="3">
        <f t="shared" si="45"/>
        <v>-8.7740912610390591</v>
      </c>
      <c r="AJ275" s="3">
        <f t="shared" si="45"/>
        <v>-4.9068086266594451</v>
      </c>
      <c r="AK275" s="3">
        <f t="shared" si="45"/>
        <v>-2.6827561894241723</v>
      </c>
      <c r="AL275" s="3">
        <f t="shared" si="45"/>
        <v>-6.2307885768595019</v>
      </c>
      <c r="AM275" s="3">
        <f t="shared" si="45"/>
        <v>-8.2047237296454547</v>
      </c>
      <c r="AN275" s="3">
        <f t="shared" si="45"/>
        <v>-9.4706934529941016</v>
      </c>
      <c r="AO275" s="3">
        <f t="shared" si="47"/>
        <v>-4.9925837215390141</v>
      </c>
      <c r="AP275" s="3">
        <f t="shared" si="47"/>
        <v>-3.5531605878027483</v>
      </c>
      <c r="AQ275" s="3">
        <f t="shared" si="47"/>
        <v>-9.1691734217019008</v>
      </c>
    </row>
    <row r="276" spans="1:43" x14ac:dyDescent="0.25">
      <c r="A276">
        <v>267</v>
      </c>
      <c r="P276">
        <f t="shared" si="48"/>
        <v>267</v>
      </c>
      <c r="Q276" s="3" t="str">
        <f t="shared" si="44"/>
        <v>NA</v>
      </c>
      <c r="R276" s="3" t="str">
        <f t="shared" si="44"/>
        <v>NA</v>
      </c>
      <c r="S276" s="3" t="str">
        <f t="shared" si="44"/>
        <v>NA</v>
      </c>
      <c r="T276" s="3" t="str">
        <f t="shared" si="44"/>
        <v>NA</v>
      </c>
      <c r="U276" s="3" t="str">
        <f t="shared" si="44"/>
        <v>NA</v>
      </c>
      <c r="V276" s="3" t="str">
        <f t="shared" si="44"/>
        <v>NA</v>
      </c>
      <c r="W276" s="3" t="str">
        <f t="shared" si="44"/>
        <v>NA</v>
      </c>
      <c r="X276" s="3" t="str">
        <f t="shared" si="44"/>
        <v>NA</v>
      </c>
      <c r="Y276" s="3" t="str">
        <f t="shared" si="44"/>
        <v>NA</v>
      </c>
      <c r="Z276" s="3" t="str">
        <f t="shared" si="46"/>
        <v>NA</v>
      </c>
      <c r="AA276" s="3" t="str">
        <f t="shared" si="46"/>
        <v>NA</v>
      </c>
      <c r="AB276" s="3" t="str">
        <f t="shared" si="46"/>
        <v>NA</v>
      </c>
      <c r="AF276" s="3">
        <f t="shared" si="45"/>
        <v>-2.2990296546143068</v>
      </c>
      <c r="AG276" s="3">
        <f t="shared" si="45"/>
        <v>-5.7375681820592792</v>
      </c>
      <c r="AH276" s="3">
        <f t="shared" si="45"/>
        <v>-7.8226232658011599</v>
      </c>
      <c r="AI276" s="3">
        <f t="shared" si="45"/>
        <v>-8.7740912610390591</v>
      </c>
      <c r="AJ276" s="3">
        <f t="shared" si="45"/>
        <v>-4.9068086266594451</v>
      </c>
      <c r="AK276" s="3">
        <f t="shared" si="45"/>
        <v>-2.6827561894241723</v>
      </c>
      <c r="AL276" s="3">
        <f t="shared" si="45"/>
        <v>-6.2307885768595019</v>
      </c>
      <c r="AM276" s="3">
        <f t="shared" si="45"/>
        <v>-8.2047237296454547</v>
      </c>
      <c r="AN276" s="3">
        <f t="shared" si="45"/>
        <v>-9.4706934529941016</v>
      </c>
      <c r="AO276" s="3">
        <f t="shared" si="47"/>
        <v>-4.9925837215390141</v>
      </c>
      <c r="AP276" s="3">
        <f t="shared" si="47"/>
        <v>-3.5531605878027483</v>
      </c>
      <c r="AQ276" s="3">
        <f t="shared" si="47"/>
        <v>-9.1691734217019008</v>
      </c>
    </row>
    <row r="277" spans="1:43" x14ac:dyDescent="0.25">
      <c r="A277">
        <v>268</v>
      </c>
      <c r="P277">
        <f t="shared" si="48"/>
        <v>268</v>
      </c>
      <c r="Q277" s="3" t="str">
        <f t="shared" si="44"/>
        <v>NA</v>
      </c>
      <c r="R277" s="3" t="str">
        <f t="shared" si="44"/>
        <v>NA</v>
      </c>
      <c r="S277" s="3" t="str">
        <f t="shared" si="44"/>
        <v>NA</v>
      </c>
      <c r="T277" s="3" t="str">
        <f t="shared" si="44"/>
        <v>NA</v>
      </c>
      <c r="U277" s="3" t="str">
        <f t="shared" si="44"/>
        <v>NA</v>
      </c>
      <c r="V277" s="3" t="str">
        <f t="shared" si="44"/>
        <v>NA</v>
      </c>
      <c r="W277" s="3" t="str">
        <f t="shared" si="44"/>
        <v>NA</v>
      </c>
      <c r="X277" s="3" t="str">
        <f t="shared" si="44"/>
        <v>NA</v>
      </c>
      <c r="Y277" s="3" t="str">
        <f t="shared" si="44"/>
        <v>NA</v>
      </c>
      <c r="Z277" s="3" t="str">
        <f t="shared" si="46"/>
        <v>NA</v>
      </c>
      <c r="AA277" s="3" t="str">
        <f t="shared" si="46"/>
        <v>NA</v>
      </c>
      <c r="AB277" s="3" t="str">
        <f t="shared" si="46"/>
        <v>NA</v>
      </c>
      <c r="AF277" s="3">
        <f t="shared" si="45"/>
        <v>-2.2990296546143068</v>
      </c>
      <c r="AG277" s="3">
        <f t="shared" si="45"/>
        <v>-5.7375681820592792</v>
      </c>
      <c r="AH277" s="3">
        <f t="shared" si="45"/>
        <v>-7.8226232658011599</v>
      </c>
      <c r="AI277" s="3">
        <f t="shared" si="45"/>
        <v>-8.7740912610390591</v>
      </c>
      <c r="AJ277" s="3">
        <f t="shared" si="45"/>
        <v>-4.9068086266594451</v>
      </c>
      <c r="AK277" s="3">
        <f t="shared" si="45"/>
        <v>-2.6827561894241723</v>
      </c>
      <c r="AL277" s="3">
        <f t="shared" si="45"/>
        <v>-6.2307885768595019</v>
      </c>
      <c r="AM277" s="3">
        <f t="shared" si="45"/>
        <v>-8.2047237296454547</v>
      </c>
      <c r="AN277" s="3">
        <f t="shared" si="45"/>
        <v>-9.4706934529941016</v>
      </c>
      <c r="AO277" s="3">
        <f t="shared" si="47"/>
        <v>-4.9925837215390141</v>
      </c>
      <c r="AP277" s="3">
        <f t="shared" si="47"/>
        <v>-3.5531605878027483</v>
      </c>
      <c r="AQ277" s="3">
        <f t="shared" si="47"/>
        <v>-9.1691734217019008</v>
      </c>
    </row>
    <row r="278" spans="1:43" x14ac:dyDescent="0.25">
      <c r="A278">
        <v>269</v>
      </c>
      <c r="P278">
        <f t="shared" si="48"/>
        <v>269</v>
      </c>
      <c r="Q278" s="3" t="str">
        <f t="shared" si="44"/>
        <v>NA</v>
      </c>
      <c r="R278" s="3" t="str">
        <f t="shared" si="44"/>
        <v>NA</v>
      </c>
      <c r="S278" s="3" t="str">
        <f t="shared" si="44"/>
        <v>NA</v>
      </c>
      <c r="T278" s="3" t="str">
        <f t="shared" ref="T278:Y321" si="49">IF(AW278=TRUE,AI278,"NA")</f>
        <v>NA</v>
      </c>
      <c r="U278" s="3" t="str">
        <f t="shared" si="49"/>
        <v>NA</v>
      </c>
      <c r="V278" s="3" t="str">
        <f t="shared" si="49"/>
        <v>NA</v>
      </c>
      <c r="W278" s="3" t="str">
        <f t="shared" si="49"/>
        <v>NA</v>
      </c>
      <c r="X278" s="3" t="str">
        <f t="shared" si="49"/>
        <v>NA</v>
      </c>
      <c r="Y278" s="3" t="str">
        <f t="shared" si="49"/>
        <v>NA</v>
      </c>
      <c r="Z278" s="3" t="str">
        <f t="shared" si="46"/>
        <v>NA</v>
      </c>
      <c r="AA278" s="3" t="str">
        <f t="shared" si="46"/>
        <v>NA</v>
      </c>
      <c r="AB278" s="3" t="str">
        <f t="shared" si="46"/>
        <v>NA</v>
      </c>
      <c r="AF278" s="3">
        <f t="shared" si="45"/>
        <v>-2.2990296546143068</v>
      </c>
      <c r="AG278" s="3">
        <f t="shared" si="45"/>
        <v>-5.7375681820592792</v>
      </c>
      <c r="AH278" s="3">
        <f t="shared" si="45"/>
        <v>-7.8226232658011599</v>
      </c>
      <c r="AI278" s="3">
        <f t="shared" ref="AI278:AN321" si="50">(E278-T$2)/T$3</f>
        <v>-8.7740912610390591</v>
      </c>
      <c r="AJ278" s="3">
        <f t="shared" si="50"/>
        <v>-4.9068086266594451</v>
      </c>
      <c r="AK278" s="3">
        <f t="shared" si="50"/>
        <v>-2.6827561894241723</v>
      </c>
      <c r="AL278" s="3">
        <f t="shared" si="50"/>
        <v>-6.2307885768595019</v>
      </c>
      <c r="AM278" s="3">
        <f t="shared" si="50"/>
        <v>-8.2047237296454547</v>
      </c>
      <c r="AN278" s="3">
        <f t="shared" si="50"/>
        <v>-9.4706934529941016</v>
      </c>
      <c r="AO278" s="3">
        <f t="shared" si="47"/>
        <v>-4.9925837215390141</v>
      </c>
      <c r="AP278" s="3">
        <f t="shared" si="47"/>
        <v>-3.5531605878027483</v>
      </c>
      <c r="AQ278" s="3">
        <f t="shared" si="47"/>
        <v>-9.1691734217019008</v>
      </c>
    </row>
    <row r="279" spans="1:43" x14ac:dyDescent="0.25">
      <c r="A279">
        <v>270</v>
      </c>
      <c r="P279">
        <f t="shared" si="48"/>
        <v>270</v>
      </c>
      <c r="Q279" s="3" t="str">
        <f t="shared" ref="Q279:S322" si="51">IF(AT279=TRUE,AF279,"NA")</f>
        <v>NA</v>
      </c>
      <c r="R279" s="3" t="str">
        <f t="shared" si="51"/>
        <v>NA</v>
      </c>
      <c r="S279" s="3" t="str">
        <f t="shared" si="51"/>
        <v>NA</v>
      </c>
      <c r="T279" s="3" t="str">
        <f t="shared" si="49"/>
        <v>NA</v>
      </c>
      <c r="U279" s="3" t="str">
        <f t="shared" si="49"/>
        <v>NA</v>
      </c>
      <c r="V279" s="3" t="str">
        <f t="shared" si="49"/>
        <v>NA</v>
      </c>
      <c r="W279" s="3" t="str">
        <f t="shared" si="49"/>
        <v>NA</v>
      </c>
      <c r="X279" s="3" t="str">
        <f t="shared" si="49"/>
        <v>NA</v>
      </c>
      <c r="Y279" s="3" t="str">
        <f t="shared" si="49"/>
        <v>NA</v>
      </c>
      <c r="Z279" s="3" t="str">
        <f t="shared" si="46"/>
        <v>NA</v>
      </c>
      <c r="AA279" s="3" t="str">
        <f t="shared" si="46"/>
        <v>NA</v>
      </c>
      <c r="AB279" s="3" t="str">
        <f t="shared" si="46"/>
        <v>NA</v>
      </c>
      <c r="AF279" s="3">
        <f t="shared" ref="AF279:AH322" si="52">(B279-Q$2)/Q$3</f>
        <v>-2.2990296546143068</v>
      </c>
      <c r="AG279" s="3">
        <f t="shared" si="52"/>
        <v>-5.7375681820592792</v>
      </c>
      <c r="AH279" s="3">
        <f t="shared" si="52"/>
        <v>-7.8226232658011599</v>
      </c>
      <c r="AI279" s="3">
        <f t="shared" si="50"/>
        <v>-8.7740912610390591</v>
      </c>
      <c r="AJ279" s="3">
        <f t="shared" si="50"/>
        <v>-4.9068086266594451</v>
      </c>
      <c r="AK279" s="3">
        <f t="shared" si="50"/>
        <v>-2.6827561894241723</v>
      </c>
      <c r="AL279" s="3">
        <f t="shared" si="50"/>
        <v>-6.2307885768595019</v>
      </c>
      <c r="AM279" s="3">
        <f t="shared" si="50"/>
        <v>-8.2047237296454547</v>
      </c>
      <c r="AN279" s="3">
        <f t="shared" si="50"/>
        <v>-9.4706934529941016</v>
      </c>
      <c r="AO279" s="3">
        <f t="shared" si="47"/>
        <v>-4.9925837215390141</v>
      </c>
      <c r="AP279" s="3">
        <f t="shared" si="47"/>
        <v>-3.5531605878027483</v>
      </c>
      <c r="AQ279" s="3">
        <f t="shared" si="47"/>
        <v>-9.1691734217019008</v>
      </c>
    </row>
    <row r="280" spans="1:43" x14ac:dyDescent="0.25">
      <c r="A280">
        <v>271</v>
      </c>
      <c r="P280">
        <f t="shared" si="48"/>
        <v>271</v>
      </c>
      <c r="Q280" s="3" t="str">
        <f t="shared" si="51"/>
        <v>NA</v>
      </c>
      <c r="R280" s="3" t="str">
        <f t="shared" si="51"/>
        <v>NA</v>
      </c>
      <c r="S280" s="3" t="str">
        <f t="shared" si="51"/>
        <v>NA</v>
      </c>
      <c r="T280" s="3" t="str">
        <f t="shared" si="49"/>
        <v>NA</v>
      </c>
      <c r="U280" s="3" t="str">
        <f t="shared" si="49"/>
        <v>NA</v>
      </c>
      <c r="V280" s="3" t="str">
        <f t="shared" si="49"/>
        <v>NA</v>
      </c>
      <c r="W280" s="3" t="str">
        <f t="shared" si="49"/>
        <v>NA</v>
      </c>
      <c r="X280" s="3" t="str">
        <f t="shared" si="49"/>
        <v>NA</v>
      </c>
      <c r="Y280" s="3" t="str">
        <f t="shared" si="49"/>
        <v>NA</v>
      </c>
      <c r="Z280" s="3" t="str">
        <f t="shared" si="46"/>
        <v>NA</v>
      </c>
      <c r="AA280" s="3" t="str">
        <f t="shared" si="46"/>
        <v>NA</v>
      </c>
      <c r="AB280" s="3" t="str">
        <f t="shared" si="46"/>
        <v>NA</v>
      </c>
      <c r="AF280" s="3">
        <f t="shared" si="52"/>
        <v>-2.2990296546143068</v>
      </c>
      <c r="AG280" s="3">
        <f t="shared" si="52"/>
        <v>-5.7375681820592792</v>
      </c>
      <c r="AH280" s="3">
        <f t="shared" si="52"/>
        <v>-7.8226232658011599</v>
      </c>
      <c r="AI280" s="3">
        <f t="shared" si="50"/>
        <v>-8.7740912610390591</v>
      </c>
      <c r="AJ280" s="3">
        <f t="shared" si="50"/>
        <v>-4.9068086266594451</v>
      </c>
      <c r="AK280" s="3">
        <f t="shared" si="50"/>
        <v>-2.6827561894241723</v>
      </c>
      <c r="AL280" s="3">
        <f t="shared" si="50"/>
        <v>-6.2307885768595019</v>
      </c>
      <c r="AM280" s="3">
        <f t="shared" si="50"/>
        <v>-8.2047237296454547</v>
      </c>
      <c r="AN280" s="3">
        <f t="shared" si="50"/>
        <v>-9.4706934529941016</v>
      </c>
      <c r="AO280" s="3">
        <f t="shared" si="47"/>
        <v>-4.9925837215390141</v>
      </c>
      <c r="AP280" s="3">
        <f t="shared" si="47"/>
        <v>-3.5531605878027483</v>
      </c>
      <c r="AQ280" s="3">
        <f t="shared" si="47"/>
        <v>-9.1691734217019008</v>
      </c>
    </row>
    <row r="281" spans="1:43" x14ac:dyDescent="0.25">
      <c r="A281">
        <v>272</v>
      </c>
      <c r="P281">
        <f t="shared" si="48"/>
        <v>272</v>
      </c>
      <c r="Q281" s="3" t="str">
        <f t="shared" si="51"/>
        <v>NA</v>
      </c>
      <c r="R281" s="3" t="str">
        <f t="shared" si="51"/>
        <v>NA</v>
      </c>
      <c r="S281" s="3" t="str">
        <f t="shared" si="51"/>
        <v>NA</v>
      </c>
      <c r="T281" s="3" t="str">
        <f t="shared" si="49"/>
        <v>NA</v>
      </c>
      <c r="U281" s="3" t="str">
        <f t="shared" si="49"/>
        <v>NA</v>
      </c>
      <c r="V281" s="3" t="str">
        <f t="shared" si="49"/>
        <v>NA</v>
      </c>
      <c r="W281" s="3" t="str">
        <f t="shared" si="49"/>
        <v>NA</v>
      </c>
      <c r="X281" s="3" t="str">
        <f t="shared" si="49"/>
        <v>NA</v>
      </c>
      <c r="Y281" s="3" t="str">
        <f t="shared" si="49"/>
        <v>NA</v>
      </c>
      <c r="Z281" s="3" t="str">
        <f t="shared" si="46"/>
        <v>NA</v>
      </c>
      <c r="AA281" s="3" t="str">
        <f t="shared" si="46"/>
        <v>NA</v>
      </c>
      <c r="AB281" s="3" t="str">
        <f t="shared" si="46"/>
        <v>NA</v>
      </c>
      <c r="AF281" s="3">
        <f t="shared" si="52"/>
        <v>-2.2990296546143068</v>
      </c>
      <c r="AG281" s="3">
        <f t="shared" si="52"/>
        <v>-5.7375681820592792</v>
      </c>
      <c r="AH281" s="3">
        <f t="shared" si="52"/>
        <v>-7.8226232658011599</v>
      </c>
      <c r="AI281" s="3">
        <f t="shared" si="50"/>
        <v>-8.7740912610390591</v>
      </c>
      <c r="AJ281" s="3">
        <f t="shared" si="50"/>
        <v>-4.9068086266594451</v>
      </c>
      <c r="AK281" s="3">
        <f t="shared" si="50"/>
        <v>-2.6827561894241723</v>
      </c>
      <c r="AL281" s="3">
        <f t="shared" si="50"/>
        <v>-6.2307885768595019</v>
      </c>
      <c r="AM281" s="3">
        <f t="shared" si="50"/>
        <v>-8.2047237296454547</v>
      </c>
      <c r="AN281" s="3">
        <f t="shared" si="50"/>
        <v>-9.4706934529941016</v>
      </c>
      <c r="AO281" s="3">
        <f t="shared" si="47"/>
        <v>-4.9925837215390141</v>
      </c>
      <c r="AP281" s="3">
        <f t="shared" si="47"/>
        <v>-3.5531605878027483</v>
      </c>
      <c r="AQ281" s="3">
        <f t="shared" si="47"/>
        <v>-9.1691734217019008</v>
      </c>
    </row>
    <row r="282" spans="1:43" x14ac:dyDescent="0.25">
      <c r="A282">
        <v>273</v>
      </c>
      <c r="P282">
        <f t="shared" si="48"/>
        <v>273</v>
      </c>
      <c r="Q282" s="3" t="str">
        <f t="shared" si="51"/>
        <v>NA</v>
      </c>
      <c r="R282" s="3" t="str">
        <f t="shared" si="51"/>
        <v>NA</v>
      </c>
      <c r="S282" s="3" t="str">
        <f t="shared" si="51"/>
        <v>NA</v>
      </c>
      <c r="T282" s="3" t="str">
        <f t="shared" si="49"/>
        <v>NA</v>
      </c>
      <c r="U282" s="3" t="str">
        <f t="shared" si="49"/>
        <v>NA</v>
      </c>
      <c r="V282" s="3" t="str">
        <f t="shared" si="49"/>
        <v>NA</v>
      </c>
      <c r="W282" s="3" t="str">
        <f t="shared" si="49"/>
        <v>NA</v>
      </c>
      <c r="X282" s="3" t="str">
        <f t="shared" si="49"/>
        <v>NA</v>
      </c>
      <c r="Y282" s="3" t="str">
        <f t="shared" si="49"/>
        <v>NA</v>
      </c>
      <c r="Z282" s="3" t="str">
        <f t="shared" si="46"/>
        <v>NA</v>
      </c>
      <c r="AA282" s="3" t="str">
        <f t="shared" si="46"/>
        <v>NA</v>
      </c>
      <c r="AB282" s="3" t="str">
        <f t="shared" si="46"/>
        <v>NA</v>
      </c>
      <c r="AF282" s="3">
        <f t="shared" si="52"/>
        <v>-2.2990296546143068</v>
      </c>
      <c r="AG282" s="3">
        <f t="shared" si="52"/>
        <v>-5.7375681820592792</v>
      </c>
      <c r="AH282" s="3">
        <f t="shared" si="52"/>
        <v>-7.8226232658011599</v>
      </c>
      <c r="AI282" s="3">
        <f t="shared" si="50"/>
        <v>-8.7740912610390591</v>
      </c>
      <c r="AJ282" s="3">
        <f t="shared" si="50"/>
        <v>-4.9068086266594451</v>
      </c>
      <c r="AK282" s="3">
        <f t="shared" si="50"/>
        <v>-2.6827561894241723</v>
      </c>
      <c r="AL282" s="3">
        <f t="shared" si="50"/>
        <v>-6.2307885768595019</v>
      </c>
      <c r="AM282" s="3">
        <f t="shared" si="50"/>
        <v>-8.2047237296454547</v>
      </c>
      <c r="AN282" s="3">
        <f t="shared" si="50"/>
        <v>-9.4706934529941016</v>
      </c>
      <c r="AO282" s="3">
        <f t="shared" si="47"/>
        <v>-4.9925837215390141</v>
      </c>
      <c r="AP282" s="3">
        <f t="shared" si="47"/>
        <v>-3.5531605878027483</v>
      </c>
      <c r="AQ282" s="3">
        <f t="shared" si="47"/>
        <v>-9.1691734217019008</v>
      </c>
    </row>
    <row r="283" spans="1:43" x14ac:dyDescent="0.25">
      <c r="A283">
        <v>274</v>
      </c>
      <c r="P283">
        <f t="shared" si="48"/>
        <v>274</v>
      </c>
      <c r="Q283" s="3" t="str">
        <f t="shared" si="51"/>
        <v>NA</v>
      </c>
      <c r="R283" s="3" t="str">
        <f t="shared" si="51"/>
        <v>NA</v>
      </c>
      <c r="S283" s="3" t="str">
        <f t="shared" si="51"/>
        <v>NA</v>
      </c>
      <c r="T283" s="3" t="str">
        <f t="shared" si="49"/>
        <v>NA</v>
      </c>
      <c r="U283" s="3" t="str">
        <f t="shared" si="49"/>
        <v>NA</v>
      </c>
      <c r="V283" s="3" t="str">
        <f t="shared" si="49"/>
        <v>NA</v>
      </c>
      <c r="W283" s="3" t="str">
        <f t="shared" si="49"/>
        <v>NA</v>
      </c>
      <c r="X283" s="3" t="str">
        <f t="shared" si="49"/>
        <v>NA</v>
      </c>
      <c r="Y283" s="3" t="str">
        <f t="shared" si="49"/>
        <v>NA</v>
      </c>
      <c r="Z283" s="3" t="str">
        <f t="shared" si="46"/>
        <v>NA</v>
      </c>
      <c r="AA283" s="3" t="str">
        <f t="shared" si="46"/>
        <v>NA</v>
      </c>
      <c r="AB283" s="3" t="str">
        <f t="shared" si="46"/>
        <v>NA</v>
      </c>
      <c r="AF283" s="3">
        <f t="shared" si="52"/>
        <v>-2.2990296546143068</v>
      </c>
      <c r="AG283" s="3">
        <f t="shared" si="52"/>
        <v>-5.7375681820592792</v>
      </c>
      <c r="AH283" s="3">
        <f t="shared" si="52"/>
        <v>-7.8226232658011599</v>
      </c>
      <c r="AI283" s="3">
        <f t="shared" si="50"/>
        <v>-8.7740912610390591</v>
      </c>
      <c r="AJ283" s="3">
        <f t="shared" si="50"/>
        <v>-4.9068086266594451</v>
      </c>
      <c r="AK283" s="3">
        <f t="shared" si="50"/>
        <v>-2.6827561894241723</v>
      </c>
      <c r="AL283" s="3">
        <f t="shared" si="50"/>
        <v>-6.2307885768595019</v>
      </c>
      <c r="AM283" s="3">
        <f t="shared" si="50"/>
        <v>-8.2047237296454547</v>
      </c>
      <c r="AN283" s="3">
        <f t="shared" si="50"/>
        <v>-9.4706934529941016</v>
      </c>
      <c r="AO283" s="3">
        <f t="shared" si="47"/>
        <v>-4.9925837215390141</v>
      </c>
      <c r="AP283" s="3">
        <f t="shared" si="47"/>
        <v>-3.5531605878027483</v>
      </c>
      <c r="AQ283" s="3">
        <f t="shared" si="47"/>
        <v>-9.1691734217019008</v>
      </c>
    </row>
    <row r="284" spans="1:43" x14ac:dyDescent="0.25">
      <c r="A284">
        <v>275</v>
      </c>
      <c r="P284">
        <f t="shared" si="48"/>
        <v>275</v>
      </c>
      <c r="Q284" s="3" t="str">
        <f t="shared" si="51"/>
        <v>NA</v>
      </c>
      <c r="R284" s="3" t="str">
        <f t="shared" si="51"/>
        <v>NA</v>
      </c>
      <c r="S284" s="3" t="str">
        <f t="shared" si="51"/>
        <v>NA</v>
      </c>
      <c r="T284" s="3" t="str">
        <f t="shared" si="49"/>
        <v>NA</v>
      </c>
      <c r="U284" s="3" t="str">
        <f t="shared" si="49"/>
        <v>NA</v>
      </c>
      <c r="V284" s="3" t="str">
        <f t="shared" si="49"/>
        <v>NA</v>
      </c>
      <c r="W284" s="3" t="str">
        <f t="shared" si="49"/>
        <v>NA</v>
      </c>
      <c r="X284" s="3" t="str">
        <f t="shared" si="49"/>
        <v>NA</v>
      </c>
      <c r="Y284" s="3" t="str">
        <f t="shared" si="49"/>
        <v>NA</v>
      </c>
      <c r="Z284" s="3" t="str">
        <f t="shared" si="46"/>
        <v>NA</v>
      </c>
      <c r="AA284" s="3" t="str">
        <f t="shared" si="46"/>
        <v>NA</v>
      </c>
      <c r="AB284" s="3" t="str">
        <f t="shared" si="46"/>
        <v>NA</v>
      </c>
      <c r="AF284" s="3">
        <f t="shared" si="52"/>
        <v>-2.2990296546143068</v>
      </c>
      <c r="AG284" s="3">
        <f t="shared" si="52"/>
        <v>-5.7375681820592792</v>
      </c>
      <c r="AH284" s="3">
        <f t="shared" si="52"/>
        <v>-7.8226232658011599</v>
      </c>
      <c r="AI284" s="3">
        <f t="shared" si="50"/>
        <v>-8.7740912610390591</v>
      </c>
      <c r="AJ284" s="3">
        <f t="shared" si="50"/>
        <v>-4.9068086266594451</v>
      </c>
      <c r="AK284" s="3">
        <f t="shared" si="50"/>
        <v>-2.6827561894241723</v>
      </c>
      <c r="AL284" s="3">
        <f t="shared" si="50"/>
        <v>-6.2307885768595019</v>
      </c>
      <c r="AM284" s="3">
        <f t="shared" si="50"/>
        <v>-8.2047237296454547</v>
      </c>
      <c r="AN284" s="3">
        <f t="shared" si="50"/>
        <v>-9.4706934529941016</v>
      </c>
      <c r="AO284" s="3">
        <f t="shared" si="47"/>
        <v>-4.9925837215390141</v>
      </c>
      <c r="AP284" s="3">
        <f t="shared" si="47"/>
        <v>-3.5531605878027483</v>
      </c>
      <c r="AQ284" s="3">
        <f t="shared" si="47"/>
        <v>-9.1691734217019008</v>
      </c>
    </row>
    <row r="285" spans="1:43" x14ac:dyDescent="0.25">
      <c r="A285">
        <v>276</v>
      </c>
      <c r="P285">
        <f t="shared" si="48"/>
        <v>276</v>
      </c>
      <c r="Q285" s="3" t="str">
        <f t="shared" si="51"/>
        <v>NA</v>
      </c>
      <c r="R285" s="3" t="str">
        <f t="shared" si="51"/>
        <v>NA</v>
      </c>
      <c r="S285" s="3" t="str">
        <f t="shared" si="51"/>
        <v>NA</v>
      </c>
      <c r="T285" s="3" t="str">
        <f t="shared" si="49"/>
        <v>NA</v>
      </c>
      <c r="U285" s="3" t="str">
        <f t="shared" si="49"/>
        <v>NA</v>
      </c>
      <c r="V285" s="3" t="str">
        <f t="shared" si="49"/>
        <v>NA</v>
      </c>
      <c r="W285" s="3" t="str">
        <f t="shared" si="49"/>
        <v>NA</v>
      </c>
      <c r="X285" s="3" t="str">
        <f t="shared" si="49"/>
        <v>NA</v>
      </c>
      <c r="Y285" s="3" t="str">
        <f t="shared" si="49"/>
        <v>NA</v>
      </c>
      <c r="Z285" s="3" t="str">
        <f t="shared" si="46"/>
        <v>NA</v>
      </c>
      <c r="AA285" s="3" t="str">
        <f t="shared" si="46"/>
        <v>NA</v>
      </c>
      <c r="AB285" s="3" t="str">
        <f t="shared" si="46"/>
        <v>NA</v>
      </c>
      <c r="AF285" s="3">
        <f t="shared" si="52"/>
        <v>-2.2990296546143068</v>
      </c>
      <c r="AG285" s="3">
        <f t="shared" si="52"/>
        <v>-5.7375681820592792</v>
      </c>
      <c r="AH285" s="3">
        <f t="shared" si="52"/>
        <v>-7.8226232658011599</v>
      </c>
      <c r="AI285" s="3">
        <f t="shared" si="50"/>
        <v>-8.7740912610390591</v>
      </c>
      <c r="AJ285" s="3">
        <f t="shared" si="50"/>
        <v>-4.9068086266594451</v>
      </c>
      <c r="AK285" s="3">
        <f t="shared" si="50"/>
        <v>-2.6827561894241723</v>
      </c>
      <c r="AL285" s="3">
        <f t="shared" si="50"/>
        <v>-6.2307885768595019</v>
      </c>
      <c r="AM285" s="3">
        <f t="shared" si="50"/>
        <v>-8.2047237296454547</v>
      </c>
      <c r="AN285" s="3">
        <f t="shared" si="50"/>
        <v>-9.4706934529941016</v>
      </c>
      <c r="AO285" s="3">
        <f t="shared" si="47"/>
        <v>-4.9925837215390141</v>
      </c>
      <c r="AP285" s="3">
        <f t="shared" si="47"/>
        <v>-3.5531605878027483</v>
      </c>
      <c r="AQ285" s="3">
        <f t="shared" si="47"/>
        <v>-9.1691734217019008</v>
      </c>
    </row>
    <row r="286" spans="1:43" x14ac:dyDescent="0.25">
      <c r="A286">
        <v>277</v>
      </c>
      <c r="P286">
        <f t="shared" si="48"/>
        <v>277</v>
      </c>
      <c r="Q286" s="3" t="str">
        <f t="shared" si="51"/>
        <v>NA</v>
      </c>
      <c r="R286" s="3" t="str">
        <f t="shared" si="51"/>
        <v>NA</v>
      </c>
      <c r="S286" s="3" t="str">
        <f t="shared" si="51"/>
        <v>NA</v>
      </c>
      <c r="T286" s="3" t="str">
        <f t="shared" si="49"/>
        <v>NA</v>
      </c>
      <c r="U286" s="3" t="str">
        <f t="shared" si="49"/>
        <v>NA</v>
      </c>
      <c r="V286" s="3" t="str">
        <f t="shared" si="49"/>
        <v>NA</v>
      </c>
      <c r="W286" s="3" t="str">
        <f t="shared" si="49"/>
        <v>NA</v>
      </c>
      <c r="X286" s="3" t="str">
        <f t="shared" si="49"/>
        <v>NA</v>
      </c>
      <c r="Y286" s="3" t="str">
        <f t="shared" si="49"/>
        <v>NA</v>
      </c>
      <c r="Z286" s="3" t="str">
        <f t="shared" si="46"/>
        <v>NA</v>
      </c>
      <c r="AA286" s="3" t="str">
        <f t="shared" si="46"/>
        <v>NA</v>
      </c>
      <c r="AB286" s="3" t="str">
        <f t="shared" si="46"/>
        <v>NA</v>
      </c>
      <c r="AF286" s="3">
        <f t="shared" si="52"/>
        <v>-2.2990296546143068</v>
      </c>
      <c r="AG286" s="3">
        <f t="shared" si="52"/>
        <v>-5.7375681820592792</v>
      </c>
      <c r="AH286" s="3">
        <f t="shared" si="52"/>
        <v>-7.8226232658011599</v>
      </c>
      <c r="AI286" s="3">
        <f t="shared" si="50"/>
        <v>-8.7740912610390591</v>
      </c>
      <c r="AJ286" s="3">
        <f t="shared" si="50"/>
        <v>-4.9068086266594451</v>
      </c>
      <c r="AK286" s="3">
        <f t="shared" si="50"/>
        <v>-2.6827561894241723</v>
      </c>
      <c r="AL286" s="3">
        <f t="shared" si="50"/>
        <v>-6.2307885768595019</v>
      </c>
      <c r="AM286" s="3">
        <f t="shared" si="50"/>
        <v>-8.2047237296454547</v>
      </c>
      <c r="AN286" s="3">
        <f t="shared" si="50"/>
        <v>-9.4706934529941016</v>
      </c>
      <c r="AO286" s="3">
        <f t="shared" si="47"/>
        <v>-4.9925837215390141</v>
      </c>
      <c r="AP286" s="3">
        <f t="shared" si="47"/>
        <v>-3.5531605878027483</v>
      </c>
      <c r="AQ286" s="3">
        <f t="shared" si="47"/>
        <v>-9.1691734217019008</v>
      </c>
    </row>
    <row r="287" spans="1:43" x14ac:dyDescent="0.25">
      <c r="A287">
        <v>278</v>
      </c>
      <c r="P287">
        <f t="shared" si="48"/>
        <v>278</v>
      </c>
      <c r="Q287" s="3" t="str">
        <f t="shared" si="51"/>
        <v>NA</v>
      </c>
      <c r="R287" s="3" t="str">
        <f t="shared" si="51"/>
        <v>NA</v>
      </c>
      <c r="S287" s="3" t="str">
        <f t="shared" si="51"/>
        <v>NA</v>
      </c>
      <c r="T287" s="3" t="str">
        <f t="shared" si="49"/>
        <v>NA</v>
      </c>
      <c r="U287" s="3" t="str">
        <f t="shared" si="49"/>
        <v>NA</v>
      </c>
      <c r="V287" s="3" t="str">
        <f t="shared" si="49"/>
        <v>NA</v>
      </c>
      <c r="W287" s="3" t="str">
        <f t="shared" si="49"/>
        <v>NA</v>
      </c>
      <c r="X287" s="3" t="str">
        <f t="shared" si="49"/>
        <v>NA</v>
      </c>
      <c r="Y287" s="3" t="str">
        <f t="shared" si="49"/>
        <v>NA</v>
      </c>
      <c r="Z287" s="3" t="str">
        <f t="shared" si="46"/>
        <v>NA</v>
      </c>
      <c r="AA287" s="3" t="str">
        <f t="shared" si="46"/>
        <v>NA</v>
      </c>
      <c r="AB287" s="3" t="str">
        <f t="shared" si="46"/>
        <v>NA</v>
      </c>
      <c r="AF287" s="3">
        <f t="shared" si="52"/>
        <v>-2.2990296546143068</v>
      </c>
      <c r="AG287" s="3">
        <f t="shared" si="52"/>
        <v>-5.7375681820592792</v>
      </c>
      <c r="AH287" s="3">
        <f t="shared" si="52"/>
        <v>-7.8226232658011599</v>
      </c>
      <c r="AI287" s="3">
        <f t="shared" si="50"/>
        <v>-8.7740912610390591</v>
      </c>
      <c r="AJ287" s="3">
        <f t="shared" si="50"/>
        <v>-4.9068086266594451</v>
      </c>
      <c r="AK287" s="3">
        <f t="shared" si="50"/>
        <v>-2.6827561894241723</v>
      </c>
      <c r="AL287" s="3">
        <f t="shared" si="50"/>
        <v>-6.2307885768595019</v>
      </c>
      <c r="AM287" s="3">
        <f t="shared" si="50"/>
        <v>-8.2047237296454547</v>
      </c>
      <c r="AN287" s="3">
        <f t="shared" si="50"/>
        <v>-9.4706934529941016</v>
      </c>
      <c r="AO287" s="3">
        <f t="shared" si="47"/>
        <v>-4.9925837215390141</v>
      </c>
      <c r="AP287" s="3">
        <f t="shared" si="47"/>
        <v>-3.5531605878027483</v>
      </c>
      <c r="AQ287" s="3">
        <f t="shared" si="47"/>
        <v>-9.1691734217019008</v>
      </c>
    </row>
    <row r="288" spans="1:43" x14ac:dyDescent="0.25">
      <c r="A288">
        <v>279</v>
      </c>
      <c r="P288">
        <f t="shared" si="48"/>
        <v>279</v>
      </c>
      <c r="Q288" s="3" t="str">
        <f t="shared" si="51"/>
        <v>NA</v>
      </c>
      <c r="R288" s="3" t="str">
        <f t="shared" si="51"/>
        <v>NA</v>
      </c>
      <c r="S288" s="3" t="str">
        <f t="shared" si="51"/>
        <v>NA</v>
      </c>
      <c r="T288" s="3" t="str">
        <f t="shared" si="49"/>
        <v>NA</v>
      </c>
      <c r="U288" s="3" t="str">
        <f t="shared" si="49"/>
        <v>NA</v>
      </c>
      <c r="V288" s="3" t="str">
        <f t="shared" si="49"/>
        <v>NA</v>
      </c>
      <c r="W288" s="3" t="str">
        <f t="shared" si="49"/>
        <v>NA</v>
      </c>
      <c r="X288" s="3" t="str">
        <f t="shared" si="49"/>
        <v>NA</v>
      </c>
      <c r="Y288" s="3" t="str">
        <f t="shared" si="49"/>
        <v>NA</v>
      </c>
      <c r="Z288" s="3" t="str">
        <f t="shared" si="46"/>
        <v>NA</v>
      </c>
      <c r="AA288" s="3" t="str">
        <f t="shared" si="46"/>
        <v>NA</v>
      </c>
      <c r="AB288" s="3" t="str">
        <f t="shared" si="46"/>
        <v>NA</v>
      </c>
      <c r="AF288" s="3">
        <f t="shared" si="52"/>
        <v>-2.2990296546143068</v>
      </c>
      <c r="AG288" s="3">
        <f t="shared" si="52"/>
        <v>-5.7375681820592792</v>
      </c>
      <c r="AH288" s="3">
        <f t="shared" si="52"/>
        <v>-7.8226232658011599</v>
      </c>
      <c r="AI288" s="3">
        <f t="shared" si="50"/>
        <v>-8.7740912610390591</v>
      </c>
      <c r="AJ288" s="3">
        <f t="shared" si="50"/>
        <v>-4.9068086266594451</v>
      </c>
      <c r="AK288" s="3">
        <f t="shared" si="50"/>
        <v>-2.6827561894241723</v>
      </c>
      <c r="AL288" s="3">
        <f t="shared" si="50"/>
        <v>-6.2307885768595019</v>
      </c>
      <c r="AM288" s="3">
        <f t="shared" si="50"/>
        <v>-8.2047237296454547</v>
      </c>
      <c r="AN288" s="3">
        <f t="shared" si="50"/>
        <v>-9.4706934529941016</v>
      </c>
      <c r="AO288" s="3">
        <f t="shared" si="47"/>
        <v>-4.9925837215390141</v>
      </c>
      <c r="AP288" s="3">
        <f t="shared" si="47"/>
        <v>-3.5531605878027483</v>
      </c>
      <c r="AQ288" s="3">
        <f t="shared" si="47"/>
        <v>-9.1691734217019008</v>
      </c>
    </row>
    <row r="289" spans="1:43" x14ac:dyDescent="0.25">
      <c r="A289">
        <v>280</v>
      </c>
      <c r="P289">
        <f t="shared" si="48"/>
        <v>280</v>
      </c>
      <c r="Q289" s="3" t="str">
        <f t="shared" si="51"/>
        <v>NA</v>
      </c>
      <c r="R289" s="3" t="str">
        <f t="shared" si="51"/>
        <v>NA</v>
      </c>
      <c r="S289" s="3" t="str">
        <f t="shared" si="51"/>
        <v>NA</v>
      </c>
      <c r="T289" s="3" t="str">
        <f t="shared" si="49"/>
        <v>NA</v>
      </c>
      <c r="U289" s="3" t="str">
        <f t="shared" si="49"/>
        <v>NA</v>
      </c>
      <c r="V289" s="3" t="str">
        <f t="shared" si="49"/>
        <v>NA</v>
      </c>
      <c r="W289" s="3" t="str">
        <f t="shared" si="49"/>
        <v>NA</v>
      </c>
      <c r="X289" s="3" t="str">
        <f t="shared" si="49"/>
        <v>NA</v>
      </c>
      <c r="Y289" s="3" t="str">
        <f t="shared" si="49"/>
        <v>NA</v>
      </c>
      <c r="Z289" s="3" t="str">
        <f t="shared" si="46"/>
        <v>NA</v>
      </c>
      <c r="AA289" s="3" t="str">
        <f t="shared" si="46"/>
        <v>NA</v>
      </c>
      <c r="AB289" s="3" t="str">
        <f t="shared" si="46"/>
        <v>NA</v>
      </c>
      <c r="AF289" s="3">
        <f t="shared" si="52"/>
        <v>-2.2990296546143068</v>
      </c>
      <c r="AG289" s="3">
        <f t="shared" si="52"/>
        <v>-5.7375681820592792</v>
      </c>
      <c r="AH289" s="3">
        <f t="shared" si="52"/>
        <v>-7.8226232658011599</v>
      </c>
      <c r="AI289" s="3">
        <f t="shared" si="50"/>
        <v>-8.7740912610390591</v>
      </c>
      <c r="AJ289" s="3">
        <f t="shared" si="50"/>
        <v>-4.9068086266594451</v>
      </c>
      <c r="AK289" s="3">
        <f t="shared" si="50"/>
        <v>-2.6827561894241723</v>
      </c>
      <c r="AL289" s="3">
        <f t="shared" si="50"/>
        <v>-6.2307885768595019</v>
      </c>
      <c r="AM289" s="3">
        <f t="shared" si="50"/>
        <v>-8.2047237296454547</v>
      </c>
      <c r="AN289" s="3">
        <f t="shared" si="50"/>
        <v>-9.4706934529941016</v>
      </c>
      <c r="AO289" s="3">
        <f t="shared" si="47"/>
        <v>-4.9925837215390141</v>
      </c>
      <c r="AP289" s="3">
        <f t="shared" si="47"/>
        <v>-3.5531605878027483</v>
      </c>
      <c r="AQ289" s="3">
        <f t="shared" si="47"/>
        <v>-9.1691734217019008</v>
      </c>
    </row>
    <row r="290" spans="1:43" x14ac:dyDescent="0.25">
      <c r="A290">
        <v>281</v>
      </c>
      <c r="P290">
        <f t="shared" si="48"/>
        <v>281</v>
      </c>
      <c r="Q290" s="3" t="str">
        <f t="shared" si="51"/>
        <v>NA</v>
      </c>
      <c r="R290" s="3" t="str">
        <f t="shared" si="51"/>
        <v>NA</v>
      </c>
      <c r="S290" s="3" t="str">
        <f t="shared" si="51"/>
        <v>NA</v>
      </c>
      <c r="T290" s="3" t="str">
        <f t="shared" si="49"/>
        <v>NA</v>
      </c>
      <c r="U290" s="3" t="str">
        <f t="shared" si="49"/>
        <v>NA</v>
      </c>
      <c r="V290" s="3" t="str">
        <f t="shared" si="49"/>
        <v>NA</v>
      </c>
      <c r="W290" s="3" t="str">
        <f t="shared" si="49"/>
        <v>NA</v>
      </c>
      <c r="X290" s="3" t="str">
        <f t="shared" si="49"/>
        <v>NA</v>
      </c>
      <c r="Y290" s="3" t="str">
        <f t="shared" si="49"/>
        <v>NA</v>
      </c>
      <c r="Z290" s="3" t="str">
        <f t="shared" si="46"/>
        <v>NA</v>
      </c>
      <c r="AA290" s="3" t="str">
        <f t="shared" si="46"/>
        <v>NA</v>
      </c>
      <c r="AB290" s="3" t="str">
        <f t="shared" si="46"/>
        <v>NA</v>
      </c>
      <c r="AF290" s="3">
        <f t="shared" si="52"/>
        <v>-2.2990296546143068</v>
      </c>
      <c r="AG290" s="3">
        <f t="shared" si="52"/>
        <v>-5.7375681820592792</v>
      </c>
      <c r="AH290" s="3">
        <f t="shared" si="52"/>
        <v>-7.8226232658011599</v>
      </c>
      <c r="AI290" s="3">
        <f t="shared" si="50"/>
        <v>-8.7740912610390591</v>
      </c>
      <c r="AJ290" s="3">
        <f t="shared" si="50"/>
        <v>-4.9068086266594451</v>
      </c>
      <c r="AK290" s="3">
        <f t="shared" si="50"/>
        <v>-2.6827561894241723</v>
      </c>
      <c r="AL290" s="3">
        <f t="shared" si="50"/>
        <v>-6.2307885768595019</v>
      </c>
      <c r="AM290" s="3">
        <f t="shared" si="50"/>
        <v>-8.2047237296454547</v>
      </c>
      <c r="AN290" s="3">
        <f t="shared" si="50"/>
        <v>-9.4706934529941016</v>
      </c>
      <c r="AO290" s="3">
        <f t="shared" si="47"/>
        <v>-4.9925837215390141</v>
      </c>
      <c r="AP290" s="3">
        <f t="shared" si="47"/>
        <v>-3.5531605878027483</v>
      </c>
      <c r="AQ290" s="3">
        <f t="shared" si="47"/>
        <v>-9.1691734217019008</v>
      </c>
    </row>
    <row r="291" spans="1:43" x14ac:dyDescent="0.25">
      <c r="A291">
        <v>282</v>
      </c>
      <c r="P291">
        <f t="shared" si="48"/>
        <v>282</v>
      </c>
      <c r="Q291" s="3" t="str">
        <f t="shared" si="51"/>
        <v>NA</v>
      </c>
      <c r="R291" s="3" t="str">
        <f t="shared" si="51"/>
        <v>NA</v>
      </c>
      <c r="S291" s="3" t="str">
        <f t="shared" si="51"/>
        <v>NA</v>
      </c>
      <c r="T291" s="3" t="str">
        <f t="shared" si="49"/>
        <v>NA</v>
      </c>
      <c r="U291" s="3" t="str">
        <f t="shared" si="49"/>
        <v>NA</v>
      </c>
      <c r="V291" s="3" t="str">
        <f t="shared" si="49"/>
        <v>NA</v>
      </c>
      <c r="W291" s="3" t="str">
        <f t="shared" si="49"/>
        <v>NA</v>
      </c>
      <c r="X291" s="3" t="str">
        <f t="shared" si="49"/>
        <v>NA</v>
      </c>
      <c r="Y291" s="3" t="str">
        <f t="shared" si="49"/>
        <v>NA</v>
      </c>
      <c r="Z291" s="3" t="str">
        <f t="shared" si="46"/>
        <v>NA</v>
      </c>
      <c r="AA291" s="3" t="str">
        <f t="shared" si="46"/>
        <v>NA</v>
      </c>
      <c r="AB291" s="3" t="str">
        <f t="shared" si="46"/>
        <v>NA</v>
      </c>
      <c r="AF291" s="3">
        <f t="shared" si="52"/>
        <v>-2.2990296546143068</v>
      </c>
      <c r="AG291" s="3">
        <f t="shared" si="52"/>
        <v>-5.7375681820592792</v>
      </c>
      <c r="AH291" s="3">
        <f t="shared" si="52"/>
        <v>-7.8226232658011599</v>
      </c>
      <c r="AI291" s="3">
        <f t="shared" si="50"/>
        <v>-8.7740912610390591</v>
      </c>
      <c r="AJ291" s="3">
        <f t="shared" si="50"/>
        <v>-4.9068086266594451</v>
      </c>
      <c r="AK291" s="3">
        <f t="shared" si="50"/>
        <v>-2.6827561894241723</v>
      </c>
      <c r="AL291" s="3">
        <f t="shared" si="50"/>
        <v>-6.2307885768595019</v>
      </c>
      <c r="AM291" s="3">
        <f t="shared" si="50"/>
        <v>-8.2047237296454547</v>
      </c>
      <c r="AN291" s="3">
        <f t="shared" si="50"/>
        <v>-9.4706934529941016</v>
      </c>
      <c r="AO291" s="3">
        <f t="shared" si="47"/>
        <v>-4.9925837215390141</v>
      </c>
      <c r="AP291" s="3">
        <f t="shared" si="47"/>
        <v>-3.5531605878027483</v>
      </c>
      <c r="AQ291" s="3">
        <f t="shared" si="47"/>
        <v>-9.1691734217019008</v>
      </c>
    </row>
    <row r="292" spans="1:43" x14ac:dyDescent="0.25">
      <c r="A292">
        <v>283</v>
      </c>
      <c r="P292">
        <f t="shared" si="48"/>
        <v>283</v>
      </c>
      <c r="Q292" s="3" t="str">
        <f t="shared" si="51"/>
        <v>NA</v>
      </c>
      <c r="R292" s="3" t="str">
        <f t="shared" si="51"/>
        <v>NA</v>
      </c>
      <c r="S292" s="3" t="str">
        <f t="shared" si="51"/>
        <v>NA</v>
      </c>
      <c r="T292" s="3" t="str">
        <f t="shared" si="49"/>
        <v>NA</v>
      </c>
      <c r="U292" s="3" t="str">
        <f t="shared" si="49"/>
        <v>NA</v>
      </c>
      <c r="V292" s="3" t="str">
        <f t="shared" si="49"/>
        <v>NA</v>
      </c>
      <c r="W292" s="3" t="str">
        <f t="shared" si="49"/>
        <v>NA</v>
      </c>
      <c r="X292" s="3" t="str">
        <f t="shared" si="49"/>
        <v>NA</v>
      </c>
      <c r="Y292" s="3" t="str">
        <f t="shared" si="49"/>
        <v>NA</v>
      </c>
      <c r="Z292" s="3" t="str">
        <f t="shared" si="46"/>
        <v>NA</v>
      </c>
      <c r="AA292" s="3" t="str">
        <f t="shared" si="46"/>
        <v>NA</v>
      </c>
      <c r="AB292" s="3" t="str">
        <f t="shared" si="46"/>
        <v>NA</v>
      </c>
      <c r="AF292" s="3">
        <f t="shared" si="52"/>
        <v>-2.2990296546143068</v>
      </c>
      <c r="AG292" s="3">
        <f t="shared" si="52"/>
        <v>-5.7375681820592792</v>
      </c>
      <c r="AH292" s="3">
        <f t="shared" si="52"/>
        <v>-7.8226232658011599</v>
      </c>
      <c r="AI292" s="3">
        <f t="shared" si="50"/>
        <v>-8.7740912610390591</v>
      </c>
      <c r="AJ292" s="3">
        <f t="shared" si="50"/>
        <v>-4.9068086266594451</v>
      </c>
      <c r="AK292" s="3">
        <f t="shared" si="50"/>
        <v>-2.6827561894241723</v>
      </c>
      <c r="AL292" s="3">
        <f t="shared" si="50"/>
        <v>-6.2307885768595019</v>
      </c>
      <c r="AM292" s="3">
        <f t="shared" si="50"/>
        <v>-8.2047237296454547</v>
      </c>
      <c r="AN292" s="3">
        <f t="shared" si="50"/>
        <v>-9.4706934529941016</v>
      </c>
      <c r="AO292" s="3">
        <f t="shared" si="47"/>
        <v>-4.9925837215390141</v>
      </c>
      <c r="AP292" s="3">
        <f t="shared" si="47"/>
        <v>-3.5531605878027483</v>
      </c>
      <c r="AQ292" s="3">
        <f t="shared" si="47"/>
        <v>-9.1691734217019008</v>
      </c>
    </row>
    <row r="293" spans="1:43" x14ac:dyDescent="0.25">
      <c r="A293">
        <v>284</v>
      </c>
      <c r="P293">
        <f t="shared" si="48"/>
        <v>284</v>
      </c>
      <c r="Q293" s="3" t="str">
        <f t="shared" si="51"/>
        <v>NA</v>
      </c>
      <c r="R293" s="3" t="str">
        <f t="shared" si="51"/>
        <v>NA</v>
      </c>
      <c r="S293" s="3" t="str">
        <f t="shared" si="51"/>
        <v>NA</v>
      </c>
      <c r="T293" s="3" t="str">
        <f t="shared" si="49"/>
        <v>NA</v>
      </c>
      <c r="U293" s="3" t="str">
        <f t="shared" si="49"/>
        <v>NA</v>
      </c>
      <c r="V293" s="3" t="str">
        <f t="shared" si="49"/>
        <v>NA</v>
      </c>
      <c r="W293" s="3" t="str">
        <f t="shared" si="49"/>
        <v>NA</v>
      </c>
      <c r="X293" s="3" t="str">
        <f t="shared" si="49"/>
        <v>NA</v>
      </c>
      <c r="Y293" s="3" t="str">
        <f t="shared" si="49"/>
        <v>NA</v>
      </c>
      <c r="Z293" s="3" t="str">
        <f t="shared" si="46"/>
        <v>NA</v>
      </c>
      <c r="AA293" s="3" t="str">
        <f t="shared" si="46"/>
        <v>NA</v>
      </c>
      <c r="AB293" s="3" t="str">
        <f t="shared" si="46"/>
        <v>NA</v>
      </c>
      <c r="AF293" s="3">
        <f t="shared" si="52"/>
        <v>-2.2990296546143068</v>
      </c>
      <c r="AG293" s="3">
        <f t="shared" si="52"/>
        <v>-5.7375681820592792</v>
      </c>
      <c r="AH293" s="3">
        <f t="shared" si="52"/>
        <v>-7.8226232658011599</v>
      </c>
      <c r="AI293" s="3">
        <f t="shared" si="50"/>
        <v>-8.7740912610390591</v>
      </c>
      <c r="AJ293" s="3">
        <f t="shared" si="50"/>
        <v>-4.9068086266594451</v>
      </c>
      <c r="AK293" s="3">
        <f t="shared" si="50"/>
        <v>-2.6827561894241723</v>
      </c>
      <c r="AL293" s="3">
        <f t="shared" si="50"/>
        <v>-6.2307885768595019</v>
      </c>
      <c r="AM293" s="3">
        <f t="shared" si="50"/>
        <v>-8.2047237296454547</v>
      </c>
      <c r="AN293" s="3">
        <f t="shared" si="50"/>
        <v>-9.4706934529941016</v>
      </c>
      <c r="AO293" s="3">
        <f t="shared" si="47"/>
        <v>-4.9925837215390141</v>
      </c>
      <c r="AP293" s="3">
        <f t="shared" si="47"/>
        <v>-3.5531605878027483</v>
      </c>
      <c r="AQ293" s="3">
        <f t="shared" si="47"/>
        <v>-9.1691734217019008</v>
      </c>
    </row>
    <row r="294" spans="1:43" x14ac:dyDescent="0.25">
      <c r="A294">
        <v>285</v>
      </c>
      <c r="P294">
        <f t="shared" si="48"/>
        <v>285</v>
      </c>
      <c r="Q294" s="3" t="str">
        <f t="shared" si="51"/>
        <v>NA</v>
      </c>
      <c r="R294" s="3" t="str">
        <f t="shared" si="51"/>
        <v>NA</v>
      </c>
      <c r="S294" s="3" t="str">
        <f t="shared" si="51"/>
        <v>NA</v>
      </c>
      <c r="T294" s="3" t="str">
        <f t="shared" si="49"/>
        <v>NA</v>
      </c>
      <c r="U294" s="3" t="str">
        <f t="shared" si="49"/>
        <v>NA</v>
      </c>
      <c r="V294" s="3" t="str">
        <f t="shared" si="49"/>
        <v>NA</v>
      </c>
      <c r="W294" s="3" t="str">
        <f t="shared" si="49"/>
        <v>NA</v>
      </c>
      <c r="X294" s="3" t="str">
        <f t="shared" si="49"/>
        <v>NA</v>
      </c>
      <c r="Y294" s="3" t="str">
        <f t="shared" si="49"/>
        <v>NA</v>
      </c>
      <c r="Z294" s="3" t="str">
        <f t="shared" si="46"/>
        <v>NA</v>
      </c>
      <c r="AA294" s="3" t="str">
        <f t="shared" si="46"/>
        <v>NA</v>
      </c>
      <c r="AB294" s="3" t="str">
        <f t="shared" si="46"/>
        <v>NA</v>
      </c>
      <c r="AF294" s="3">
        <f t="shared" si="52"/>
        <v>-2.2990296546143068</v>
      </c>
      <c r="AG294" s="3">
        <f t="shared" si="52"/>
        <v>-5.7375681820592792</v>
      </c>
      <c r="AH294" s="3">
        <f t="shared" si="52"/>
        <v>-7.8226232658011599</v>
      </c>
      <c r="AI294" s="3">
        <f t="shared" si="50"/>
        <v>-8.7740912610390591</v>
      </c>
      <c r="AJ294" s="3">
        <f t="shared" si="50"/>
        <v>-4.9068086266594451</v>
      </c>
      <c r="AK294" s="3">
        <f t="shared" si="50"/>
        <v>-2.6827561894241723</v>
      </c>
      <c r="AL294" s="3">
        <f t="shared" si="50"/>
        <v>-6.2307885768595019</v>
      </c>
      <c r="AM294" s="3">
        <f t="shared" si="50"/>
        <v>-8.2047237296454547</v>
      </c>
      <c r="AN294" s="3">
        <f t="shared" si="50"/>
        <v>-9.4706934529941016</v>
      </c>
      <c r="AO294" s="3">
        <f t="shared" si="47"/>
        <v>-4.9925837215390141</v>
      </c>
      <c r="AP294" s="3">
        <f t="shared" si="47"/>
        <v>-3.5531605878027483</v>
      </c>
      <c r="AQ294" s="3">
        <f t="shared" si="47"/>
        <v>-9.1691734217019008</v>
      </c>
    </row>
    <row r="295" spans="1:43" x14ac:dyDescent="0.25">
      <c r="A295">
        <v>286</v>
      </c>
      <c r="P295">
        <f t="shared" si="48"/>
        <v>286</v>
      </c>
      <c r="Q295" s="3" t="str">
        <f t="shared" si="51"/>
        <v>NA</v>
      </c>
      <c r="R295" s="3" t="str">
        <f t="shared" si="51"/>
        <v>NA</v>
      </c>
      <c r="S295" s="3" t="str">
        <f t="shared" si="51"/>
        <v>NA</v>
      </c>
      <c r="T295" s="3" t="str">
        <f t="shared" si="49"/>
        <v>NA</v>
      </c>
      <c r="U295" s="3" t="str">
        <f t="shared" si="49"/>
        <v>NA</v>
      </c>
      <c r="V295" s="3" t="str">
        <f t="shared" si="49"/>
        <v>NA</v>
      </c>
      <c r="W295" s="3" t="str">
        <f t="shared" si="49"/>
        <v>NA</v>
      </c>
      <c r="X295" s="3" t="str">
        <f t="shared" si="49"/>
        <v>NA</v>
      </c>
      <c r="Y295" s="3" t="str">
        <f t="shared" si="49"/>
        <v>NA</v>
      </c>
      <c r="Z295" s="3" t="str">
        <f t="shared" si="46"/>
        <v>NA</v>
      </c>
      <c r="AA295" s="3" t="str">
        <f t="shared" si="46"/>
        <v>NA</v>
      </c>
      <c r="AB295" s="3" t="str">
        <f t="shared" si="46"/>
        <v>NA</v>
      </c>
      <c r="AF295" s="3">
        <f t="shared" si="52"/>
        <v>-2.2990296546143068</v>
      </c>
      <c r="AG295" s="3">
        <f t="shared" si="52"/>
        <v>-5.7375681820592792</v>
      </c>
      <c r="AH295" s="3">
        <f t="shared" si="52"/>
        <v>-7.8226232658011599</v>
      </c>
      <c r="AI295" s="3">
        <f t="shared" si="50"/>
        <v>-8.7740912610390591</v>
      </c>
      <c r="AJ295" s="3">
        <f t="shared" si="50"/>
        <v>-4.9068086266594451</v>
      </c>
      <c r="AK295" s="3">
        <f t="shared" si="50"/>
        <v>-2.6827561894241723</v>
      </c>
      <c r="AL295" s="3">
        <f t="shared" si="50"/>
        <v>-6.2307885768595019</v>
      </c>
      <c r="AM295" s="3">
        <f t="shared" si="50"/>
        <v>-8.2047237296454547</v>
      </c>
      <c r="AN295" s="3">
        <f t="shared" si="50"/>
        <v>-9.4706934529941016</v>
      </c>
      <c r="AO295" s="3">
        <f t="shared" si="47"/>
        <v>-4.9925837215390141</v>
      </c>
      <c r="AP295" s="3">
        <f t="shared" si="47"/>
        <v>-3.5531605878027483</v>
      </c>
      <c r="AQ295" s="3">
        <f t="shared" si="47"/>
        <v>-9.1691734217019008</v>
      </c>
    </row>
    <row r="296" spans="1:43" x14ac:dyDescent="0.25">
      <c r="A296">
        <v>287</v>
      </c>
      <c r="P296">
        <f t="shared" si="48"/>
        <v>287</v>
      </c>
      <c r="Q296" s="3" t="str">
        <f t="shared" si="51"/>
        <v>NA</v>
      </c>
      <c r="R296" s="3" t="str">
        <f t="shared" si="51"/>
        <v>NA</v>
      </c>
      <c r="S296" s="3" t="str">
        <f t="shared" si="51"/>
        <v>NA</v>
      </c>
      <c r="T296" s="3" t="str">
        <f t="shared" si="49"/>
        <v>NA</v>
      </c>
      <c r="U296" s="3" t="str">
        <f t="shared" si="49"/>
        <v>NA</v>
      </c>
      <c r="V296" s="3" t="str">
        <f t="shared" si="49"/>
        <v>NA</v>
      </c>
      <c r="W296" s="3" t="str">
        <f t="shared" si="49"/>
        <v>NA</v>
      </c>
      <c r="X296" s="3" t="str">
        <f t="shared" si="49"/>
        <v>NA</v>
      </c>
      <c r="Y296" s="3" t="str">
        <f t="shared" si="49"/>
        <v>NA</v>
      </c>
      <c r="Z296" s="3" t="str">
        <f t="shared" si="46"/>
        <v>NA</v>
      </c>
      <c r="AA296" s="3" t="str">
        <f t="shared" si="46"/>
        <v>NA</v>
      </c>
      <c r="AB296" s="3" t="str">
        <f t="shared" si="46"/>
        <v>NA</v>
      </c>
      <c r="AF296" s="3">
        <f t="shared" si="52"/>
        <v>-2.2990296546143068</v>
      </c>
      <c r="AG296" s="3">
        <f t="shared" si="52"/>
        <v>-5.7375681820592792</v>
      </c>
      <c r="AH296" s="3">
        <f t="shared" si="52"/>
        <v>-7.8226232658011599</v>
      </c>
      <c r="AI296" s="3">
        <f t="shared" si="50"/>
        <v>-8.7740912610390591</v>
      </c>
      <c r="AJ296" s="3">
        <f t="shared" si="50"/>
        <v>-4.9068086266594451</v>
      </c>
      <c r="AK296" s="3">
        <f t="shared" si="50"/>
        <v>-2.6827561894241723</v>
      </c>
      <c r="AL296" s="3">
        <f t="shared" si="50"/>
        <v>-6.2307885768595019</v>
      </c>
      <c r="AM296" s="3">
        <f t="shared" si="50"/>
        <v>-8.2047237296454547</v>
      </c>
      <c r="AN296" s="3">
        <f t="shared" si="50"/>
        <v>-9.4706934529941016</v>
      </c>
      <c r="AO296" s="3">
        <f t="shared" si="47"/>
        <v>-4.9925837215390141</v>
      </c>
      <c r="AP296" s="3">
        <f t="shared" si="47"/>
        <v>-3.5531605878027483</v>
      </c>
      <c r="AQ296" s="3">
        <f t="shared" si="47"/>
        <v>-9.1691734217019008</v>
      </c>
    </row>
    <row r="297" spans="1:43" x14ac:dyDescent="0.25">
      <c r="A297">
        <v>288</v>
      </c>
      <c r="P297">
        <f t="shared" si="48"/>
        <v>288</v>
      </c>
      <c r="Q297" s="3" t="str">
        <f t="shared" si="51"/>
        <v>NA</v>
      </c>
      <c r="R297" s="3" t="str">
        <f t="shared" si="51"/>
        <v>NA</v>
      </c>
      <c r="S297" s="3" t="str">
        <f t="shared" si="51"/>
        <v>NA</v>
      </c>
      <c r="T297" s="3" t="str">
        <f t="shared" si="49"/>
        <v>NA</v>
      </c>
      <c r="U297" s="3" t="str">
        <f t="shared" si="49"/>
        <v>NA</v>
      </c>
      <c r="V297" s="3" t="str">
        <f t="shared" si="49"/>
        <v>NA</v>
      </c>
      <c r="W297" s="3" t="str">
        <f t="shared" si="49"/>
        <v>NA</v>
      </c>
      <c r="X297" s="3" t="str">
        <f t="shared" si="49"/>
        <v>NA</v>
      </c>
      <c r="Y297" s="3" t="str">
        <f t="shared" si="49"/>
        <v>NA</v>
      </c>
      <c r="Z297" s="3" t="str">
        <f t="shared" si="46"/>
        <v>NA</v>
      </c>
      <c r="AA297" s="3" t="str">
        <f t="shared" si="46"/>
        <v>NA</v>
      </c>
      <c r="AB297" s="3" t="str">
        <f t="shared" si="46"/>
        <v>NA</v>
      </c>
      <c r="AF297" s="3">
        <f t="shared" si="52"/>
        <v>-2.2990296546143068</v>
      </c>
      <c r="AG297" s="3">
        <f t="shared" si="52"/>
        <v>-5.7375681820592792</v>
      </c>
      <c r="AH297" s="3">
        <f t="shared" si="52"/>
        <v>-7.8226232658011599</v>
      </c>
      <c r="AI297" s="3">
        <f t="shared" si="50"/>
        <v>-8.7740912610390591</v>
      </c>
      <c r="AJ297" s="3">
        <f t="shared" si="50"/>
        <v>-4.9068086266594451</v>
      </c>
      <c r="AK297" s="3">
        <f t="shared" si="50"/>
        <v>-2.6827561894241723</v>
      </c>
      <c r="AL297" s="3">
        <f t="shared" si="50"/>
        <v>-6.2307885768595019</v>
      </c>
      <c r="AM297" s="3">
        <f t="shared" si="50"/>
        <v>-8.2047237296454547</v>
      </c>
      <c r="AN297" s="3">
        <f t="shared" si="50"/>
        <v>-9.4706934529941016</v>
      </c>
      <c r="AO297" s="3">
        <f t="shared" si="47"/>
        <v>-4.9925837215390141</v>
      </c>
      <c r="AP297" s="3">
        <f t="shared" si="47"/>
        <v>-3.5531605878027483</v>
      </c>
      <c r="AQ297" s="3">
        <f t="shared" si="47"/>
        <v>-9.1691734217019008</v>
      </c>
    </row>
    <row r="298" spans="1:43" x14ac:dyDescent="0.25">
      <c r="A298">
        <v>289</v>
      </c>
      <c r="P298">
        <f t="shared" si="48"/>
        <v>289</v>
      </c>
      <c r="Q298" s="3" t="str">
        <f t="shared" si="51"/>
        <v>NA</v>
      </c>
      <c r="R298" s="3" t="str">
        <f t="shared" si="51"/>
        <v>NA</v>
      </c>
      <c r="S298" s="3" t="str">
        <f t="shared" si="51"/>
        <v>NA</v>
      </c>
      <c r="T298" s="3" t="str">
        <f t="shared" si="49"/>
        <v>NA</v>
      </c>
      <c r="U298" s="3" t="str">
        <f t="shared" si="49"/>
        <v>NA</v>
      </c>
      <c r="V298" s="3" t="str">
        <f t="shared" si="49"/>
        <v>NA</v>
      </c>
      <c r="W298" s="3" t="str">
        <f t="shared" si="49"/>
        <v>NA</v>
      </c>
      <c r="X298" s="3" t="str">
        <f t="shared" si="49"/>
        <v>NA</v>
      </c>
      <c r="Y298" s="3" t="str">
        <f t="shared" si="49"/>
        <v>NA</v>
      </c>
      <c r="Z298" s="3" t="str">
        <f t="shared" si="46"/>
        <v>NA</v>
      </c>
      <c r="AA298" s="3" t="str">
        <f t="shared" si="46"/>
        <v>NA</v>
      </c>
      <c r="AB298" s="3" t="str">
        <f t="shared" si="46"/>
        <v>NA</v>
      </c>
      <c r="AF298" s="3">
        <f t="shared" si="52"/>
        <v>-2.2990296546143068</v>
      </c>
      <c r="AG298" s="3">
        <f t="shared" si="52"/>
        <v>-5.7375681820592792</v>
      </c>
      <c r="AH298" s="3">
        <f t="shared" si="52"/>
        <v>-7.8226232658011599</v>
      </c>
      <c r="AI298" s="3">
        <f t="shared" si="50"/>
        <v>-8.7740912610390591</v>
      </c>
      <c r="AJ298" s="3">
        <f t="shared" si="50"/>
        <v>-4.9068086266594451</v>
      </c>
      <c r="AK298" s="3">
        <f t="shared" si="50"/>
        <v>-2.6827561894241723</v>
      </c>
      <c r="AL298" s="3">
        <f t="shared" si="50"/>
        <v>-6.2307885768595019</v>
      </c>
      <c r="AM298" s="3">
        <f t="shared" si="50"/>
        <v>-8.2047237296454547</v>
      </c>
      <c r="AN298" s="3">
        <f t="shared" si="50"/>
        <v>-9.4706934529941016</v>
      </c>
      <c r="AO298" s="3">
        <f t="shared" si="47"/>
        <v>-4.9925837215390141</v>
      </c>
      <c r="AP298" s="3">
        <f t="shared" si="47"/>
        <v>-3.5531605878027483</v>
      </c>
      <c r="AQ298" s="3">
        <f t="shared" si="47"/>
        <v>-9.1691734217019008</v>
      </c>
    </row>
    <row r="299" spans="1:43" x14ac:dyDescent="0.25">
      <c r="A299">
        <v>290</v>
      </c>
      <c r="P299">
        <f t="shared" si="48"/>
        <v>290</v>
      </c>
      <c r="Q299" s="3" t="str">
        <f t="shared" si="51"/>
        <v>NA</v>
      </c>
      <c r="R299" s="3" t="str">
        <f t="shared" si="51"/>
        <v>NA</v>
      </c>
      <c r="S299" s="3" t="str">
        <f t="shared" si="51"/>
        <v>NA</v>
      </c>
      <c r="T299" s="3" t="str">
        <f t="shared" si="49"/>
        <v>NA</v>
      </c>
      <c r="U299" s="3" t="str">
        <f t="shared" si="49"/>
        <v>NA</v>
      </c>
      <c r="V299" s="3" t="str">
        <f t="shared" si="49"/>
        <v>NA</v>
      </c>
      <c r="W299" s="3" t="str">
        <f t="shared" si="49"/>
        <v>NA</v>
      </c>
      <c r="X299" s="3" t="str">
        <f t="shared" si="49"/>
        <v>NA</v>
      </c>
      <c r="Y299" s="3" t="str">
        <f t="shared" si="49"/>
        <v>NA</v>
      </c>
      <c r="Z299" s="3" t="str">
        <f t="shared" si="46"/>
        <v>NA</v>
      </c>
      <c r="AA299" s="3" t="str">
        <f t="shared" si="46"/>
        <v>NA</v>
      </c>
      <c r="AB299" s="3" t="str">
        <f t="shared" si="46"/>
        <v>NA</v>
      </c>
      <c r="AF299" s="3">
        <f t="shared" si="52"/>
        <v>-2.2990296546143068</v>
      </c>
      <c r="AG299" s="3">
        <f t="shared" si="52"/>
        <v>-5.7375681820592792</v>
      </c>
      <c r="AH299" s="3">
        <f t="shared" si="52"/>
        <v>-7.8226232658011599</v>
      </c>
      <c r="AI299" s="3">
        <f t="shared" si="50"/>
        <v>-8.7740912610390591</v>
      </c>
      <c r="AJ299" s="3">
        <f t="shared" si="50"/>
        <v>-4.9068086266594451</v>
      </c>
      <c r="AK299" s="3">
        <f t="shared" si="50"/>
        <v>-2.6827561894241723</v>
      </c>
      <c r="AL299" s="3">
        <f t="shared" si="50"/>
        <v>-6.2307885768595019</v>
      </c>
      <c r="AM299" s="3">
        <f t="shared" si="50"/>
        <v>-8.2047237296454547</v>
      </c>
      <c r="AN299" s="3">
        <f t="shared" si="50"/>
        <v>-9.4706934529941016</v>
      </c>
      <c r="AO299" s="3">
        <f t="shared" si="47"/>
        <v>-4.9925837215390141</v>
      </c>
      <c r="AP299" s="3">
        <f t="shared" si="47"/>
        <v>-3.5531605878027483</v>
      </c>
      <c r="AQ299" s="3">
        <f t="shared" si="47"/>
        <v>-9.1691734217019008</v>
      </c>
    </row>
    <row r="300" spans="1:43" x14ac:dyDescent="0.25">
      <c r="A300">
        <v>291</v>
      </c>
      <c r="P300">
        <f t="shared" si="48"/>
        <v>291</v>
      </c>
      <c r="Q300" s="3" t="str">
        <f t="shared" si="51"/>
        <v>NA</v>
      </c>
      <c r="R300" s="3" t="str">
        <f t="shared" si="51"/>
        <v>NA</v>
      </c>
      <c r="S300" s="3" t="str">
        <f t="shared" si="51"/>
        <v>NA</v>
      </c>
      <c r="T300" s="3" t="str">
        <f t="shared" si="49"/>
        <v>NA</v>
      </c>
      <c r="U300" s="3" t="str">
        <f t="shared" si="49"/>
        <v>NA</v>
      </c>
      <c r="V300" s="3" t="str">
        <f t="shared" si="49"/>
        <v>NA</v>
      </c>
      <c r="W300" s="3" t="str">
        <f t="shared" si="49"/>
        <v>NA</v>
      </c>
      <c r="X300" s="3" t="str">
        <f t="shared" si="49"/>
        <v>NA</v>
      </c>
      <c r="Y300" s="3" t="str">
        <f t="shared" si="49"/>
        <v>NA</v>
      </c>
      <c r="Z300" s="3" t="str">
        <f t="shared" si="46"/>
        <v>NA</v>
      </c>
      <c r="AA300" s="3" t="str">
        <f t="shared" si="46"/>
        <v>NA</v>
      </c>
      <c r="AB300" s="3" t="str">
        <f t="shared" si="46"/>
        <v>NA</v>
      </c>
      <c r="AF300" s="3">
        <f t="shared" si="52"/>
        <v>-2.2990296546143068</v>
      </c>
      <c r="AG300" s="3">
        <f t="shared" si="52"/>
        <v>-5.7375681820592792</v>
      </c>
      <c r="AH300" s="3">
        <f t="shared" si="52"/>
        <v>-7.8226232658011599</v>
      </c>
      <c r="AI300" s="3">
        <f t="shared" si="50"/>
        <v>-8.7740912610390591</v>
      </c>
      <c r="AJ300" s="3">
        <f t="shared" si="50"/>
        <v>-4.9068086266594451</v>
      </c>
      <c r="AK300" s="3">
        <f t="shared" si="50"/>
        <v>-2.6827561894241723</v>
      </c>
      <c r="AL300" s="3">
        <f t="shared" si="50"/>
        <v>-6.2307885768595019</v>
      </c>
      <c r="AM300" s="3">
        <f t="shared" si="50"/>
        <v>-8.2047237296454547</v>
      </c>
      <c r="AN300" s="3">
        <f t="shared" si="50"/>
        <v>-9.4706934529941016</v>
      </c>
      <c r="AO300" s="3">
        <f t="shared" si="47"/>
        <v>-4.9925837215390141</v>
      </c>
      <c r="AP300" s="3">
        <f t="shared" si="47"/>
        <v>-3.5531605878027483</v>
      </c>
      <c r="AQ300" s="3">
        <f t="shared" si="47"/>
        <v>-9.1691734217019008</v>
      </c>
    </row>
    <row r="301" spans="1:43" x14ac:dyDescent="0.25">
      <c r="A301">
        <v>292</v>
      </c>
      <c r="P301">
        <f t="shared" si="48"/>
        <v>292</v>
      </c>
      <c r="Q301" s="3" t="str">
        <f t="shared" si="51"/>
        <v>NA</v>
      </c>
      <c r="R301" s="3" t="str">
        <f t="shared" si="51"/>
        <v>NA</v>
      </c>
      <c r="S301" s="3" t="str">
        <f t="shared" si="51"/>
        <v>NA</v>
      </c>
      <c r="T301" s="3" t="str">
        <f t="shared" si="49"/>
        <v>NA</v>
      </c>
      <c r="U301" s="3" t="str">
        <f t="shared" si="49"/>
        <v>NA</v>
      </c>
      <c r="V301" s="3" t="str">
        <f t="shared" si="49"/>
        <v>NA</v>
      </c>
      <c r="W301" s="3" t="str">
        <f t="shared" si="49"/>
        <v>NA</v>
      </c>
      <c r="X301" s="3" t="str">
        <f t="shared" si="49"/>
        <v>NA</v>
      </c>
      <c r="Y301" s="3" t="str">
        <f t="shared" si="49"/>
        <v>NA</v>
      </c>
      <c r="Z301" s="3" t="str">
        <f t="shared" si="46"/>
        <v>NA</v>
      </c>
      <c r="AA301" s="3" t="str">
        <f t="shared" si="46"/>
        <v>NA</v>
      </c>
      <c r="AB301" s="3" t="str">
        <f t="shared" si="46"/>
        <v>NA</v>
      </c>
      <c r="AF301" s="3">
        <f t="shared" si="52"/>
        <v>-2.2990296546143068</v>
      </c>
      <c r="AG301" s="3">
        <f t="shared" si="52"/>
        <v>-5.7375681820592792</v>
      </c>
      <c r="AH301" s="3">
        <f t="shared" si="52"/>
        <v>-7.8226232658011599</v>
      </c>
      <c r="AI301" s="3">
        <f t="shared" si="50"/>
        <v>-8.7740912610390591</v>
      </c>
      <c r="AJ301" s="3">
        <f t="shared" si="50"/>
        <v>-4.9068086266594451</v>
      </c>
      <c r="AK301" s="3">
        <f t="shared" si="50"/>
        <v>-2.6827561894241723</v>
      </c>
      <c r="AL301" s="3">
        <f t="shared" si="50"/>
        <v>-6.2307885768595019</v>
      </c>
      <c r="AM301" s="3">
        <f t="shared" si="50"/>
        <v>-8.2047237296454547</v>
      </c>
      <c r="AN301" s="3">
        <f t="shared" si="50"/>
        <v>-9.4706934529941016</v>
      </c>
      <c r="AO301" s="3">
        <f t="shared" si="47"/>
        <v>-4.9925837215390141</v>
      </c>
      <c r="AP301" s="3">
        <f t="shared" si="47"/>
        <v>-3.5531605878027483</v>
      </c>
      <c r="AQ301" s="3">
        <f t="shared" si="47"/>
        <v>-9.1691734217019008</v>
      </c>
    </row>
    <row r="302" spans="1:43" x14ac:dyDescent="0.25">
      <c r="A302">
        <v>293</v>
      </c>
      <c r="P302">
        <f t="shared" si="48"/>
        <v>293</v>
      </c>
      <c r="Q302" s="3" t="str">
        <f t="shared" si="51"/>
        <v>NA</v>
      </c>
      <c r="R302" s="3" t="str">
        <f t="shared" si="51"/>
        <v>NA</v>
      </c>
      <c r="S302" s="3" t="str">
        <f t="shared" si="51"/>
        <v>NA</v>
      </c>
      <c r="T302" s="3" t="str">
        <f t="shared" si="49"/>
        <v>NA</v>
      </c>
      <c r="U302" s="3" t="str">
        <f t="shared" si="49"/>
        <v>NA</v>
      </c>
      <c r="V302" s="3" t="str">
        <f t="shared" si="49"/>
        <v>NA</v>
      </c>
      <c r="W302" s="3" t="str">
        <f t="shared" si="49"/>
        <v>NA</v>
      </c>
      <c r="X302" s="3" t="str">
        <f t="shared" si="49"/>
        <v>NA</v>
      </c>
      <c r="Y302" s="3" t="str">
        <f t="shared" si="49"/>
        <v>NA</v>
      </c>
      <c r="Z302" s="3" t="str">
        <f t="shared" si="46"/>
        <v>NA</v>
      </c>
      <c r="AA302" s="3" t="str">
        <f t="shared" si="46"/>
        <v>NA</v>
      </c>
      <c r="AB302" s="3" t="str">
        <f t="shared" si="46"/>
        <v>NA</v>
      </c>
      <c r="AF302" s="3">
        <f t="shared" si="52"/>
        <v>-2.2990296546143068</v>
      </c>
      <c r="AG302" s="3">
        <f t="shared" si="52"/>
        <v>-5.7375681820592792</v>
      </c>
      <c r="AH302" s="3">
        <f t="shared" si="52"/>
        <v>-7.8226232658011599</v>
      </c>
      <c r="AI302" s="3">
        <f t="shared" si="50"/>
        <v>-8.7740912610390591</v>
      </c>
      <c r="AJ302" s="3">
        <f t="shared" si="50"/>
        <v>-4.9068086266594451</v>
      </c>
      <c r="AK302" s="3">
        <f t="shared" si="50"/>
        <v>-2.6827561894241723</v>
      </c>
      <c r="AL302" s="3">
        <f t="shared" si="50"/>
        <v>-6.2307885768595019</v>
      </c>
      <c r="AM302" s="3">
        <f t="shared" si="50"/>
        <v>-8.2047237296454547</v>
      </c>
      <c r="AN302" s="3">
        <f t="shared" si="50"/>
        <v>-9.4706934529941016</v>
      </c>
      <c r="AO302" s="3">
        <f t="shared" si="47"/>
        <v>-4.9925837215390141</v>
      </c>
      <c r="AP302" s="3">
        <f t="shared" si="47"/>
        <v>-3.5531605878027483</v>
      </c>
      <c r="AQ302" s="3">
        <f t="shared" si="47"/>
        <v>-9.1691734217019008</v>
      </c>
    </row>
    <row r="303" spans="1:43" x14ac:dyDescent="0.25">
      <c r="A303">
        <v>294</v>
      </c>
      <c r="P303">
        <f t="shared" si="48"/>
        <v>294</v>
      </c>
      <c r="Q303" s="3" t="str">
        <f t="shared" si="51"/>
        <v>NA</v>
      </c>
      <c r="R303" s="3" t="str">
        <f t="shared" si="51"/>
        <v>NA</v>
      </c>
      <c r="S303" s="3" t="str">
        <f t="shared" si="51"/>
        <v>NA</v>
      </c>
      <c r="T303" s="3" t="str">
        <f t="shared" si="49"/>
        <v>NA</v>
      </c>
      <c r="U303" s="3" t="str">
        <f t="shared" si="49"/>
        <v>NA</v>
      </c>
      <c r="V303" s="3" t="str">
        <f t="shared" si="49"/>
        <v>NA</v>
      </c>
      <c r="W303" s="3" t="str">
        <f t="shared" si="49"/>
        <v>NA</v>
      </c>
      <c r="X303" s="3" t="str">
        <f t="shared" si="49"/>
        <v>NA</v>
      </c>
      <c r="Y303" s="3" t="str">
        <f t="shared" si="49"/>
        <v>NA</v>
      </c>
      <c r="Z303" s="3" t="str">
        <f t="shared" si="46"/>
        <v>NA</v>
      </c>
      <c r="AA303" s="3" t="str">
        <f t="shared" si="46"/>
        <v>NA</v>
      </c>
      <c r="AB303" s="3" t="str">
        <f t="shared" si="46"/>
        <v>NA</v>
      </c>
      <c r="AF303" s="3">
        <f t="shared" si="52"/>
        <v>-2.2990296546143068</v>
      </c>
      <c r="AG303" s="3">
        <f t="shared" si="52"/>
        <v>-5.7375681820592792</v>
      </c>
      <c r="AH303" s="3">
        <f t="shared" si="52"/>
        <v>-7.8226232658011599</v>
      </c>
      <c r="AI303" s="3">
        <f t="shared" si="50"/>
        <v>-8.7740912610390591</v>
      </c>
      <c r="AJ303" s="3">
        <f t="shared" si="50"/>
        <v>-4.9068086266594451</v>
      </c>
      <c r="AK303" s="3">
        <f t="shared" si="50"/>
        <v>-2.6827561894241723</v>
      </c>
      <c r="AL303" s="3">
        <f t="shared" si="50"/>
        <v>-6.2307885768595019</v>
      </c>
      <c r="AM303" s="3">
        <f t="shared" si="50"/>
        <v>-8.2047237296454547</v>
      </c>
      <c r="AN303" s="3">
        <f t="shared" si="50"/>
        <v>-9.4706934529941016</v>
      </c>
      <c r="AO303" s="3">
        <f t="shared" si="47"/>
        <v>-4.9925837215390141</v>
      </c>
      <c r="AP303" s="3">
        <f t="shared" si="47"/>
        <v>-3.5531605878027483</v>
      </c>
      <c r="AQ303" s="3">
        <f t="shared" si="47"/>
        <v>-9.1691734217019008</v>
      </c>
    </row>
    <row r="304" spans="1:43" x14ac:dyDescent="0.25">
      <c r="A304">
        <v>295</v>
      </c>
      <c r="P304">
        <f t="shared" si="48"/>
        <v>295</v>
      </c>
      <c r="Q304" s="3" t="str">
        <f t="shared" si="51"/>
        <v>NA</v>
      </c>
      <c r="R304" s="3" t="str">
        <f t="shared" si="51"/>
        <v>NA</v>
      </c>
      <c r="S304" s="3" t="str">
        <f t="shared" si="51"/>
        <v>NA</v>
      </c>
      <c r="T304" s="3" t="str">
        <f t="shared" si="49"/>
        <v>NA</v>
      </c>
      <c r="U304" s="3" t="str">
        <f t="shared" si="49"/>
        <v>NA</v>
      </c>
      <c r="V304" s="3" t="str">
        <f t="shared" si="49"/>
        <v>NA</v>
      </c>
      <c r="W304" s="3" t="str">
        <f t="shared" si="49"/>
        <v>NA</v>
      </c>
      <c r="X304" s="3" t="str">
        <f t="shared" si="49"/>
        <v>NA</v>
      </c>
      <c r="Y304" s="3" t="str">
        <f t="shared" si="49"/>
        <v>NA</v>
      </c>
      <c r="Z304" s="3" t="str">
        <f t="shared" si="46"/>
        <v>NA</v>
      </c>
      <c r="AA304" s="3" t="str">
        <f t="shared" si="46"/>
        <v>NA</v>
      </c>
      <c r="AB304" s="3" t="str">
        <f t="shared" si="46"/>
        <v>NA</v>
      </c>
      <c r="AF304" s="3">
        <f t="shared" si="52"/>
        <v>-2.2990296546143068</v>
      </c>
      <c r="AG304" s="3">
        <f t="shared" si="52"/>
        <v>-5.7375681820592792</v>
      </c>
      <c r="AH304" s="3">
        <f t="shared" si="52"/>
        <v>-7.8226232658011599</v>
      </c>
      <c r="AI304" s="3">
        <f t="shared" si="50"/>
        <v>-8.7740912610390591</v>
      </c>
      <c r="AJ304" s="3">
        <f t="shared" si="50"/>
        <v>-4.9068086266594451</v>
      </c>
      <c r="AK304" s="3">
        <f t="shared" si="50"/>
        <v>-2.6827561894241723</v>
      </c>
      <c r="AL304" s="3">
        <f t="shared" si="50"/>
        <v>-6.2307885768595019</v>
      </c>
      <c r="AM304" s="3">
        <f t="shared" si="50"/>
        <v>-8.2047237296454547</v>
      </c>
      <c r="AN304" s="3">
        <f t="shared" si="50"/>
        <v>-9.4706934529941016</v>
      </c>
      <c r="AO304" s="3">
        <f t="shared" si="47"/>
        <v>-4.9925837215390141</v>
      </c>
      <c r="AP304" s="3">
        <f t="shared" si="47"/>
        <v>-3.5531605878027483</v>
      </c>
      <c r="AQ304" s="3">
        <f t="shared" si="47"/>
        <v>-9.1691734217019008</v>
      </c>
    </row>
    <row r="305" spans="1:43" x14ac:dyDescent="0.25">
      <c r="A305">
        <v>296</v>
      </c>
      <c r="P305">
        <f t="shared" si="48"/>
        <v>296</v>
      </c>
      <c r="Q305" s="3" t="str">
        <f t="shared" si="51"/>
        <v>NA</v>
      </c>
      <c r="R305" s="3" t="str">
        <f t="shared" si="51"/>
        <v>NA</v>
      </c>
      <c r="S305" s="3" t="str">
        <f t="shared" si="51"/>
        <v>NA</v>
      </c>
      <c r="T305" s="3" t="str">
        <f t="shared" si="49"/>
        <v>NA</v>
      </c>
      <c r="U305" s="3" t="str">
        <f t="shared" si="49"/>
        <v>NA</v>
      </c>
      <c r="V305" s="3" t="str">
        <f t="shared" si="49"/>
        <v>NA</v>
      </c>
      <c r="W305" s="3" t="str">
        <f t="shared" si="49"/>
        <v>NA</v>
      </c>
      <c r="X305" s="3" t="str">
        <f t="shared" si="49"/>
        <v>NA</v>
      </c>
      <c r="Y305" s="3" t="str">
        <f t="shared" si="49"/>
        <v>NA</v>
      </c>
      <c r="Z305" s="3" t="str">
        <f t="shared" si="46"/>
        <v>NA</v>
      </c>
      <c r="AA305" s="3" t="str">
        <f t="shared" si="46"/>
        <v>NA</v>
      </c>
      <c r="AB305" s="3" t="str">
        <f t="shared" si="46"/>
        <v>NA</v>
      </c>
      <c r="AF305" s="3">
        <f t="shared" si="52"/>
        <v>-2.2990296546143068</v>
      </c>
      <c r="AG305" s="3">
        <f t="shared" si="52"/>
        <v>-5.7375681820592792</v>
      </c>
      <c r="AH305" s="3">
        <f t="shared" si="52"/>
        <v>-7.8226232658011599</v>
      </c>
      <c r="AI305" s="3">
        <f t="shared" si="50"/>
        <v>-8.7740912610390591</v>
      </c>
      <c r="AJ305" s="3">
        <f t="shared" si="50"/>
        <v>-4.9068086266594451</v>
      </c>
      <c r="AK305" s="3">
        <f t="shared" si="50"/>
        <v>-2.6827561894241723</v>
      </c>
      <c r="AL305" s="3">
        <f t="shared" si="50"/>
        <v>-6.2307885768595019</v>
      </c>
      <c r="AM305" s="3">
        <f t="shared" si="50"/>
        <v>-8.2047237296454547</v>
      </c>
      <c r="AN305" s="3">
        <f t="shared" si="50"/>
        <v>-9.4706934529941016</v>
      </c>
      <c r="AO305" s="3">
        <f t="shared" si="47"/>
        <v>-4.9925837215390141</v>
      </c>
      <c r="AP305" s="3">
        <f t="shared" si="47"/>
        <v>-3.5531605878027483</v>
      </c>
      <c r="AQ305" s="3">
        <f t="shared" si="47"/>
        <v>-9.1691734217019008</v>
      </c>
    </row>
    <row r="306" spans="1:43" x14ac:dyDescent="0.25">
      <c r="A306">
        <v>297</v>
      </c>
      <c r="P306">
        <f t="shared" si="48"/>
        <v>297</v>
      </c>
      <c r="Q306" s="3" t="str">
        <f t="shared" si="51"/>
        <v>NA</v>
      </c>
      <c r="R306" s="3" t="str">
        <f t="shared" si="51"/>
        <v>NA</v>
      </c>
      <c r="S306" s="3" t="str">
        <f t="shared" si="51"/>
        <v>NA</v>
      </c>
      <c r="T306" s="3" t="str">
        <f t="shared" si="49"/>
        <v>NA</v>
      </c>
      <c r="U306" s="3" t="str">
        <f t="shared" si="49"/>
        <v>NA</v>
      </c>
      <c r="V306" s="3" t="str">
        <f t="shared" si="49"/>
        <v>NA</v>
      </c>
      <c r="W306" s="3" t="str">
        <f t="shared" si="49"/>
        <v>NA</v>
      </c>
      <c r="X306" s="3" t="str">
        <f t="shared" si="49"/>
        <v>NA</v>
      </c>
      <c r="Y306" s="3" t="str">
        <f t="shared" si="49"/>
        <v>NA</v>
      </c>
      <c r="Z306" s="3" t="str">
        <f t="shared" si="46"/>
        <v>NA</v>
      </c>
      <c r="AA306" s="3" t="str">
        <f t="shared" si="46"/>
        <v>NA</v>
      </c>
      <c r="AB306" s="3" t="str">
        <f t="shared" si="46"/>
        <v>NA</v>
      </c>
      <c r="AF306" s="3">
        <f t="shared" si="52"/>
        <v>-2.2990296546143068</v>
      </c>
      <c r="AG306" s="3">
        <f t="shared" si="52"/>
        <v>-5.7375681820592792</v>
      </c>
      <c r="AH306" s="3">
        <f t="shared" si="52"/>
        <v>-7.8226232658011599</v>
      </c>
      <c r="AI306" s="3">
        <f t="shared" si="50"/>
        <v>-8.7740912610390591</v>
      </c>
      <c r="AJ306" s="3">
        <f t="shared" si="50"/>
        <v>-4.9068086266594451</v>
      </c>
      <c r="AK306" s="3">
        <f t="shared" si="50"/>
        <v>-2.6827561894241723</v>
      </c>
      <c r="AL306" s="3">
        <f t="shared" si="50"/>
        <v>-6.2307885768595019</v>
      </c>
      <c r="AM306" s="3">
        <f t="shared" si="50"/>
        <v>-8.2047237296454547</v>
      </c>
      <c r="AN306" s="3">
        <f t="shared" si="50"/>
        <v>-9.4706934529941016</v>
      </c>
      <c r="AO306" s="3">
        <f t="shared" si="47"/>
        <v>-4.9925837215390141</v>
      </c>
      <c r="AP306" s="3">
        <f t="shared" si="47"/>
        <v>-3.5531605878027483</v>
      </c>
      <c r="AQ306" s="3">
        <f t="shared" si="47"/>
        <v>-9.1691734217019008</v>
      </c>
    </row>
    <row r="307" spans="1:43" x14ac:dyDescent="0.25">
      <c r="A307">
        <v>298</v>
      </c>
      <c r="P307">
        <f t="shared" si="48"/>
        <v>298</v>
      </c>
      <c r="Q307" s="3" t="str">
        <f t="shared" si="51"/>
        <v>NA</v>
      </c>
      <c r="R307" s="3" t="str">
        <f t="shared" si="51"/>
        <v>NA</v>
      </c>
      <c r="S307" s="3" t="str">
        <f t="shared" si="51"/>
        <v>NA</v>
      </c>
      <c r="T307" s="3" t="str">
        <f t="shared" si="49"/>
        <v>NA</v>
      </c>
      <c r="U307" s="3" t="str">
        <f t="shared" si="49"/>
        <v>NA</v>
      </c>
      <c r="V307" s="3" t="str">
        <f t="shared" si="49"/>
        <v>NA</v>
      </c>
      <c r="W307" s="3" t="str">
        <f t="shared" si="49"/>
        <v>NA</v>
      </c>
      <c r="X307" s="3" t="str">
        <f t="shared" si="49"/>
        <v>NA</v>
      </c>
      <c r="Y307" s="3" t="str">
        <f t="shared" si="49"/>
        <v>NA</v>
      </c>
      <c r="Z307" s="3" t="str">
        <f t="shared" si="46"/>
        <v>NA</v>
      </c>
      <c r="AA307" s="3" t="str">
        <f t="shared" si="46"/>
        <v>NA</v>
      </c>
      <c r="AB307" s="3" t="str">
        <f t="shared" si="46"/>
        <v>NA</v>
      </c>
      <c r="AF307" s="3">
        <f t="shared" si="52"/>
        <v>-2.2990296546143068</v>
      </c>
      <c r="AG307" s="3">
        <f t="shared" si="52"/>
        <v>-5.7375681820592792</v>
      </c>
      <c r="AH307" s="3">
        <f t="shared" si="52"/>
        <v>-7.8226232658011599</v>
      </c>
      <c r="AI307" s="3">
        <f t="shared" si="50"/>
        <v>-8.7740912610390591</v>
      </c>
      <c r="AJ307" s="3">
        <f t="shared" si="50"/>
        <v>-4.9068086266594451</v>
      </c>
      <c r="AK307" s="3">
        <f t="shared" si="50"/>
        <v>-2.6827561894241723</v>
      </c>
      <c r="AL307" s="3">
        <f t="shared" si="50"/>
        <v>-6.2307885768595019</v>
      </c>
      <c r="AM307" s="3">
        <f t="shared" si="50"/>
        <v>-8.2047237296454547</v>
      </c>
      <c r="AN307" s="3">
        <f t="shared" si="50"/>
        <v>-9.4706934529941016</v>
      </c>
      <c r="AO307" s="3">
        <f t="shared" si="47"/>
        <v>-4.9925837215390141</v>
      </c>
      <c r="AP307" s="3">
        <f t="shared" si="47"/>
        <v>-3.5531605878027483</v>
      </c>
      <c r="AQ307" s="3">
        <f t="shared" si="47"/>
        <v>-9.1691734217019008</v>
      </c>
    </row>
    <row r="308" spans="1:43" x14ac:dyDescent="0.25">
      <c r="A308">
        <v>299</v>
      </c>
      <c r="P308">
        <f t="shared" si="48"/>
        <v>299</v>
      </c>
      <c r="Q308" s="3" t="str">
        <f t="shared" si="51"/>
        <v>NA</v>
      </c>
      <c r="R308" s="3" t="str">
        <f t="shared" si="51"/>
        <v>NA</v>
      </c>
      <c r="S308" s="3" t="str">
        <f t="shared" si="51"/>
        <v>NA</v>
      </c>
      <c r="T308" s="3" t="str">
        <f t="shared" si="49"/>
        <v>NA</v>
      </c>
      <c r="U308" s="3" t="str">
        <f t="shared" si="49"/>
        <v>NA</v>
      </c>
      <c r="V308" s="3" t="str">
        <f t="shared" si="49"/>
        <v>NA</v>
      </c>
      <c r="W308" s="3" t="str">
        <f t="shared" si="49"/>
        <v>NA</v>
      </c>
      <c r="X308" s="3" t="str">
        <f t="shared" si="49"/>
        <v>NA</v>
      </c>
      <c r="Y308" s="3" t="str">
        <f t="shared" si="49"/>
        <v>NA</v>
      </c>
      <c r="Z308" s="3" t="str">
        <f t="shared" si="46"/>
        <v>NA</v>
      </c>
      <c r="AA308" s="3" t="str">
        <f t="shared" si="46"/>
        <v>NA</v>
      </c>
      <c r="AB308" s="3" t="str">
        <f t="shared" si="46"/>
        <v>NA</v>
      </c>
      <c r="AF308" s="3">
        <f t="shared" si="52"/>
        <v>-2.2990296546143068</v>
      </c>
      <c r="AG308" s="3">
        <f t="shared" si="52"/>
        <v>-5.7375681820592792</v>
      </c>
      <c r="AH308" s="3">
        <f t="shared" si="52"/>
        <v>-7.8226232658011599</v>
      </c>
      <c r="AI308" s="3">
        <f t="shared" si="50"/>
        <v>-8.7740912610390591</v>
      </c>
      <c r="AJ308" s="3">
        <f t="shared" si="50"/>
        <v>-4.9068086266594451</v>
      </c>
      <c r="AK308" s="3">
        <f t="shared" si="50"/>
        <v>-2.6827561894241723</v>
      </c>
      <c r="AL308" s="3">
        <f t="shared" si="50"/>
        <v>-6.2307885768595019</v>
      </c>
      <c r="AM308" s="3">
        <f t="shared" si="50"/>
        <v>-8.2047237296454547</v>
      </c>
      <c r="AN308" s="3">
        <f t="shared" si="50"/>
        <v>-9.4706934529941016</v>
      </c>
      <c r="AO308" s="3">
        <f t="shared" si="47"/>
        <v>-4.9925837215390141</v>
      </c>
      <c r="AP308" s="3">
        <f t="shared" si="47"/>
        <v>-3.5531605878027483</v>
      </c>
      <c r="AQ308" s="3">
        <f t="shared" si="47"/>
        <v>-9.1691734217019008</v>
      </c>
    </row>
    <row r="309" spans="1:43" x14ac:dyDescent="0.25">
      <c r="A309">
        <v>300</v>
      </c>
      <c r="P309">
        <f t="shared" si="48"/>
        <v>300</v>
      </c>
      <c r="Q309" s="3" t="str">
        <f t="shared" si="51"/>
        <v>NA</v>
      </c>
      <c r="R309" s="3" t="str">
        <f t="shared" si="51"/>
        <v>NA</v>
      </c>
      <c r="S309" s="3" t="str">
        <f t="shared" si="51"/>
        <v>NA</v>
      </c>
      <c r="T309" s="3" t="str">
        <f t="shared" si="49"/>
        <v>NA</v>
      </c>
      <c r="U309" s="3" t="str">
        <f t="shared" si="49"/>
        <v>NA</v>
      </c>
      <c r="V309" s="3" t="str">
        <f t="shared" si="49"/>
        <v>NA</v>
      </c>
      <c r="W309" s="3" t="str">
        <f t="shared" si="49"/>
        <v>NA</v>
      </c>
      <c r="X309" s="3" t="str">
        <f t="shared" si="49"/>
        <v>NA</v>
      </c>
      <c r="Y309" s="3" t="str">
        <f t="shared" si="49"/>
        <v>NA</v>
      </c>
      <c r="Z309" s="3" t="str">
        <f t="shared" si="46"/>
        <v>NA</v>
      </c>
      <c r="AA309" s="3" t="str">
        <f t="shared" si="46"/>
        <v>NA</v>
      </c>
      <c r="AB309" s="3" t="str">
        <f t="shared" si="46"/>
        <v>NA</v>
      </c>
      <c r="AF309" s="3">
        <f t="shared" si="52"/>
        <v>-2.2990296546143068</v>
      </c>
      <c r="AG309" s="3">
        <f t="shared" si="52"/>
        <v>-5.7375681820592792</v>
      </c>
      <c r="AH309" s="3">
        <f t="shared" si="52"/>
        <v>-7.8226232658011599</v>
      </c>
      <c r="AI309" s="3">
        <f t="shared" si="50"/>
        <v>-8.7740912610390591</v>
      </c>
      <c r="AJ309" s="3">
        <f t="shared" si="50"/>
        <v>-4.9068086266594451</v>
      </c>
      <c r="AK309" s="3">
        <f t="shared" si="50"/>
        <v>-2.6827561894241723</v>
      </c>
      <c r="AL309" s="3">
        <f t="shared" si="50"/>
        <v>-6.2307885768595019</v>
      </c>
      <c r="AM309" s="3">
        <f t="shared" si="50"/>
        <v>-8.2047237296454547</v>
      </c>
      <c r="AN309" s="3">
        <f t="shared" si="50"/>
        <v>-9.4706934529941016</v>
      </c>
      <c r="AO309" s="3">
        <f t="shared" si="47"/>
        <v>-4.9925837215390141</v>
      </c>
      <c r="AP309" s="3">
        <f t="shared" si="47"/>
        <v>-3.5531605878027483</v>
      </c>
      <c r="AQ309" s="3">
        <f t="shared" si="47"/>
        <v>-9.1691734217019008</v>
      </c>
    </row>
  </sheetData>
  <mergeCells count="1">
    <mergeCell ref="B4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09"/>
  <sheetViews>
    <sheetView topLeftCell="A13" workbookViewId="0">
      <selection activeCell="E37" sqref="E37"/>
    </sheetView>
  </sheetViews>
  <sheetFormatPr defaultRowHeight="15" x14ac:dyDescent="0.25"/>
  <cols>
    <col min="7" max="7" width="12" bestFit="1" customWidth="1"/>
    <col min="11" max="12" width="12" bestFit="1" customWidth="1"/>
    <col min="27" max="27" width="8.28515625" customWidth="1"/>
  </cols>
  <sheetData>
    <row r="2" spans="1:27" x14ac:dyDescent="0.25">
      <c r="K2" t="str">
        <f>B9</f>
        <v>x axis</v>
      </c>
      <c r="L2" t="str">
        <f>C9</f>
        <v>y axis</v>
      </c>
    </row>
    <row r="3" spans="1:27" x14ac:dyDescent="0.25">
      <c r="J3" t="s">
        <v>60</v>
      </c>
      <c r="K3">
        <f>COUNT(B10:B509)</f>
        <v>30</v>
      </c>
      <c r="L3">
        <f>COUNT(C10:C509)</f>
        <v>30</v>
      </c>
      <c r="N3" t="s">
        <v>83</v>
      </c>
      <c r="O3">
        <f>STEYX(C10:C509,B10:B509)</f>
        <v>0.54216073171538759</v>
      </c>
      <c r="Q3" t="s">
        <v>84</v>
      </c>
      <c r="R3">
        <f>K5/O5</f>
        <v>6.7104726583099223</v>
      </c>
    </row>
    <row r="4" spans="1:27" x14ac:dyDescent="0.25">
      <c r="J4" t="s">
        <v>1</v>
      </c>
      <c r="K4">
        <f>K3-2</f>
        <v>28</v>
      </c>
      <c r="L4">
        <f>L3-2</f>
        <v>28</v>
      </c>
      <c r="N4" t="s">
        <v>85</v>
      </c>
      <c r="O4">
        <f>(DEVSQ(B10:B509))^0.5</f>
        <v>3.5972618115414026</v>
      </c>
    </row>
    <row r="5" spans="1:27" x14ac:dyDescent="0.25">
      <c r="J5" t="s">
        <v>86</v>
      </c>
      <c r="K5" s="7">
        <f>SLOPE(C10:C509,B10:B509)</f>
        <v>1.0113678006179052</v>
      </c>
      <c r="N5" t="s">
        <v>87</v>
      </c>
      <c r="O5">
        <f>O3/O4</f>
        <v>0.15071483815159825</v>
      </c>
      <c r="Y5" t="s">
        <v>88</v>
      </c>
      <c r="Z5">
        <f>Z7/AA7</f>
        <v>1.5736717558918607</v>
      </c>
    </row>
    <row r="6" spans="1:27" x14ac:dyDescent="0.25">
      <c r="J6" t="s">
        <v>89</v>
      </c>
      <c r="K6" s="7">
        <f>INTERCEPT(C10:C509,B10:B509)</f>
        <v>10.487309225091446</v>
      </c>
      <c r="N6" t="s">
        <v>90</v>
      </c>
      <c r="O6">
        <f>_xlfn.T.INV.2T(0.05,K4)</f>
        <v>2.0484071417952445</v>
      </c>
      <c r="P6" t="s">
        <v>91</v>
      </c>
      <c r="Q6" t="s">
        <v>92</v>
      </c>
      <c r="W6" t="s">
        <v>93</v>
      </c>
    </row>
    <row r="7" spans="1:27" x14ac:dyDescent="0.25">
      <c r="J7" t="s">
        <v>94</v>
      </c>
      <c r="K7" s="7">
        <f>CORREL(B10:B509,C10:C509)</f>
        <v>0.78523770080426358</v>
      </c>
      <c r="N7" t="s">
        <v>95</v>
      </c>
      <c r="O7">
        <f>O6*O5</f>
        <v>0.30872535084424824</v>
      </c>
      <c r="P7" s="7">
        <f>K5+O7</f>
        <v>1.3200931514621534</v>
      </c>
      <c r="Q7" s="7">
        <f>K5-O7</f>
        <v>0.70264244977365697</v>
      </c>
      <c r="Y7" t="s">
        <v>96</v>
      </c>
      <c r="Z7" s="3">
        <f>SUM(Z10:Z509)</f>
        <v>12.951745413225261</v>
      </c>
      <c r="AA7" s="2">
        <f>SUM(AA10:AA509)</f>
        <v>8.2302712523965997</v>
      </c>
    </row>
    <row r="8" spans="1:27" x14ac:dyDescent="0.25">
      <c r="E8" t="str">
        <f>IF(K3=L3,"ok","ERROR series must be same length")</f>
        <v>ok</v>
      </c>
      <c r="J8" t="s">
        <v>97</v>
      </c>
      <c r="K8" s="3">
        <f>(K7*(K4^0.5))/((1-(K7^2))^0.5)</f>
        <v>6.7104726583099223</v>
      </c>
      <c r="L8" s="3">
        <f>ABS(K8)</f>
        <v>6.7104726583099223</v>
      </c>
    </row>
    <row r="9" spans="1:27" x14ac:dyDescent="0.25">
      <c r="B9" t="s">
        <v>98</v>
      </c>
      <c r="C9" t="s">
        <v>99</v>
      </c>
      <c r="E9" s="15" t="s">
        <v>100</v>
      </c>
      <c r="F9" s="16"/>
      <c r="G9" s="17"/>
      <c r="J9" t="s">
        <v>101</v>
      </c>
      <c r="L9">
        <f>TDIST(L8,L4,2)</f>
        <v>2.7671714269296582E-7</v>
      </c>
      <c r="P9" t="s">
        <v>102</v>
      </c>
      <c r="Q9" t="s">
        <v>103</v>
      </c>
      <c r="T9" t="str">
        <f>C9</f>
        <v>y axis</v>
      </c>
      <c r="U9" t="s">
        <v>104</v>
      </c>
      <c r="V9" t="s">
        <v>105</v>
      </c>
      <c r="W9" t="s">
        <v>106</v>
      </c>
      <c r="X9" t="s">
        <v>105</v>
      </c>
      <c r="Y9" t="s">
        <v>107</v>
      </c>
      <c r="Z9" t="s">
        <v>105</v>
      </c>
      <c r="AA9" t="s">
        <v>108</v>
      </c>
    </row>
    <row r="10" spans="1:27" x14ac:dyDescent="0.25">
      <c r="A10">
        <v>1</v>
      </c>
      <c r="B10" s="2">
        <v>1.4225461969030297</v>
      </c>
      <c r="C10" s="2">
        <v>12.65</v>
      </c>
      <c r="E10" s="18"/>
      <c r="F10" s="19" t="str">
        <f>B9</f>
        <v>x axis</v>
      </c>
      <c r="G10" s="20" t="str">
        <f>C9</f>
        <v>y axis</v>
      </c>
      <c r="J10" t="s">
        <v>26</v>
      </c>
      <c r="L10">
        <f>L9/2</f>
        <v>1.3835857134648291E-7</v>
      </c>
      <c r="O10">
        <f t="shared" ref="O10:O73" si="0">A10</f>
        <v>1</v>
      </c>
      <c r="P10" s="2">
        <f t="shared" ref="P10:P73" si="1">V10</f>
        <v>11.926026643530628</v>
      </c>
      <c r="Q10" s="2">
        <f t="shared" ref="Q10:Q73" si="2">X10</f>
        <v>0.72397335646937222</v>
      </c>
      <c r="T10" s="2">
        <f>C10</f>
        <v>12.65</v>
      </c>
      <c r="U10" s="2">
        <f t="shared" ref="U10:U73" si="3">(B10*K$5)+K$6</f>
        <v>11.926026643530628</v>
      </c>
      <c r="V10" s="2">
        <f t="shared" ref="V10:V73" si="4">IF(U10=K$6,FALSE,U10)</f>
        <v>11.926026643530628</v>
      </c>
      <c r="W10" s="2">
        <f>C10-U10</f>
        <v>0.72397335646937222</v>
      </c>
      <c r="X10" s="2">
        <f t="shared" ref="X10:X73" si="5">IF(U10=K$6,FALSE,W10)</f>
        <v>0.72397335646937222</v>
      </c>
      <c r="Y10" s="2">
        <f>(X10-X11)^2</f>
        <v>1.2147191180161554E-2</v>
      </c>
      <c r="Z10" s="3">
        <f t="shared" ref="Z10:Z73" si="6">IF(X11=FALSE,0,Y10)</f>
        <v>1.2147191180161554E-2</v>
      </c>
      <c r="AA10" s="2">
        <f>X10^2</f>
        <v>0.52413742087752868</v>
      </c>
    </row>
    <row r="11" spans="1:27" x14ac:dyDescent="0.25">
      <c r="A11">
        <v>2</v>
      </c>
      <c r="B11" s="2">
        <v>1.0718738293914418</v>
      </c>
      <c r="C11" s="2">
        <v>12.405555555555599</v>
      </c>
      <c r="E11" s="18" t="s">
        <v>46</v>
      </c>
      <c r="F11" s="21">
        <f>AVERAGE(B10:B509)</f>
        <v>0.8908965736217731</v>
      </c>
      <c r="G11" s="22">
        <f>AVERAGE(C10:C509)</f>
        <v>11.388333333333327</v>
      </c>
      <c r="O11">
        <f t="shared" si="0"/>
        <v>2</v>
      </c>
      <c r="P11" s="2">
        <f t="shared" si="1"/>
        <v>11.57136790246296</v>
      </c>
      <c r="Q11" s="2">
        <f t="shared" si="2"/>
        <v>0.83418765309263954</v>
      </c>
      <c r="T11" s="2">
        <f t="shared" ref="T11:T74" si="7">C11</f>
        <v>12.405555555555599</v>
      </c>
      <c r="U11" s="2">
        <f t="shared" si="3"/>
        <v>11.57136790246296</v>
      </c>
      <c r="V11" s="2">
        <f t="shared" si="4"/>
        <v>11.57136790246296</v>
      </c>
      <c r="W11" s="2">
        <f t="shared" ref="W11:W74" si="8">C11-U11</f>
        <v>0.83418765309263954</v>
      </c>
      <c r="X11" s="2">
        <f t="shared" si="5"/>
        <v>0.83418765309263954</v>
      </c>
      <c r="Y11" s="2">
        <f t="shared" ref="Y11:Y74" si="9">(X11-X12)^2</f>
        <v>0.43846122236008994</v>
      </c>
      <c r="Z11" s="3">
        <f t="shared" si="6"/>
        <v>0.43846122236008994</v>
      </c>
      <c r="AA11" s="2">
        <f t="shared" ref="AA11:AA74" si="10">X11^2</f>
        <v>0.69586904057220589</v>
      </c>
    </row>
    <row r="12" spans="1:27" x14ac:dyDescent="0.25">
      <c r="A12">
        <v>3</v>
      </c>
      <c r="B12" s="2">
        <v>1.7650469098096793</v>
      </c>
      <c r="C12" s="2">
        <v>12.4444444444444</v>
      </c>
      <c r="E12" s="18" t="s">
        <v>50</v>
      </c>
      <c r="F12" s="21">
        <f>STDEV(B10:B509)</f>
        <v>0.66799474860557517</v>
      </c>
      <c r="G12" s="22">
        <f>STDEV(C10:C509)</f>
        <v>0.86036161920087806</v>
      </c>
      <c r="O12">
        <f t="shared" si="0"/>
        <v>3</v>
      </c>
      <c r="P12" s="2">
        <f t="shared" si="1"/>
        <v>12.27242083625309</v>
      </c>
      <c r="Q12" s="2">
        <f t="shared" si="2"/>
        <v>0.17202360819131002</v>
      </c>
      <c r="T12" s="2">
        <f t="shared" si="7"/>
        <v>12.4444444444444</v>
      </c>
      <c r="U12" s="2">
        <f t="shared" si="3"/>
        <v>12.27242083625309</v>
      </c>
      <c r="V12" s="2">
        <f t="shared" si="4"/>
        <v>12.27242083625309</v>
      </c>
      <c r="W12" s="2">
        <f t="shared" si="8"/>
        <v>0.17202360819131002</v>
      </c>
      <c r="X12" s="2">
        <f t="shared" si="5"/>
        <v>0.17202360819131002</v>
      </c>
      <c r="Y12" s="2">
        <f t="shared" si="9"/>
        <v>0.58270201260131793</v>
      </c>
      <c r="Z12" s="3">
        <f t="shared" si="6"/>
        <v>0.58270201260131793</v>
      </c>
      <c r="AA12" s="2">
        <f t="shared" si="10"/>
        <v>2.9592121775157344E-2</v>
      </c>
    </row>
    <row r="13" spans="1:27" x14ac:dyDescent="0.25">
      <c r="A13">
        <v>4</v>
      </c>
      <c r="B13" s="2">
        <v>1.4332473117564115</v>
      </c>
      <c r="C13" s="2">
        <v>12.8722222222222</v>
      </c>
      <c r="E13" s="18"/>
      <c r="F13" s="19"/>
      <c r="G13" s="20"/>
      <c r="O13">
        <f t="shared" si="0"/>
        <v>4</v>
      </c>
      <c r="P13" s="2">
        <f t="shared" si="1"/>
        <v>11.936849406524052</v>
      </c>
      <c r="Q13" s="2">
        <f t="shared" si="2"/>
        <v>0.93537281569814823</v>
      </c>
      <c r="T13" s="2">
        <f t="shared" si="7"/>
        <v>12.8722222222222</v>
      </c>
      <c r="U13" s="2">
        <f t="shared" si="3"/>
        <v>11.936849406524052</v>
      </c>
      <c r="V13" s="2">
        <f t="shared" si="4"/>
        <v>11.936849406524052</v>
      </c>
      <c r="W13" s="2">
        <f t="shared" si="8"/>
        <v>0.93537281569814823</v>
      </c>
      <c r="X13" s="2">
        <f t="shared" si="5"/>
        <v>0.93537281569814823</v>
      </c>
      <c r="Y13" s="2">
        <f t="shared" si="9"/>
        <v>2.4862291079121072E-2</v>
      </c>
      <c r="Z13" s="3">
        <f t="shared" si="6"/>
        <v>2.4862291079121072E-2</v>
      </c>
      <c r="AA13" s="2">
        <f t="shared" si="10"/>
        <v>0.87492230434708196</v>
      </c>
    </row>
    <row r="14" spans="1:27" x14ac:dyDescent="0.25">
      <c r="A14">
        <v>5</v>
      </c>
      <c r="B14" s="2">
        <v>0.85307594752544014</v>
      </c>
      <c r="C14" s="2">
        <v>12.1277777777778</v>
      </c>
      <c r="E14" s="18" t="s">
        <v>109</v>
      </c>
      <c r="F14" s="23">
        <f>CORREL(B10:B508,B11:B509)</f>
        <v>1.1593836252345261E-2</v>
      </c>
      <c r="G14" s="24">
        <f>CORREL(C10:C508,C11:C509)</f>
        <v>0.39991363287872073</v>
      </c>
      <c r="O14">
        <f t="shared" si="0"/>
        <v>5</v>
      </c>
      <c r="P14" s="2">
        <f t="shared" si="1"/>
        <v>11.350082769900286</v>
      </c>
      <c r="Q14" s="2">
        <f t="shared" si="2"/>
        <v>0.77769500787751333</v>
      </c>
      <c r="T14" s="2">
        <f t="shared" si="7"/>
        <v>12.1277777777778</v>
      </c>
      <c r="U14" s="2">
        <f t="shared" si="3"/>
        <v>11.350082769900286</v>
      </c>
      <c r="V14" s="2">
        <f t="shared" si="4"/>
        <v>11.350082769900286</v>
      </c>
      <c r="W14" s="2">
        <f t="shared" si="8"/>
        <v>0.77769500787751333</v>
      </c>
      <c r="X14" s="2">
        <f t="shared" si="5"/>
        <v>0.77769500787751333</v>
      </c>
      <c r="Y14" s="2">
        <f t="shared" si="9"/>
        <v>1.9494649074571633</v>
      </c>
      <c r="Z14" s="3">
        <f t="shared" si="6"/>
        <v>1.9494649074571633</v>
      </c>
      <c r="AA14" s="2">
        <f t="shared" si="10"/>
        <v>0.60480952527760556</v>
      </c>
    </row>
    <row r="15" spans="1:27" x14ac:dyDescent="0.25">
      <c r="A15">
        <v>6</v>
      </c>
      <c r="B15" s="2">
        <v>1.7337415582629192</v>
      </c>
      <c r="C15" s="2">
        <v>11.6222222222222</v>
      </c>
      <c r="E15" s="25" t="s">
        <v>110</v>
      </c>
      <c r="F15" s="26"/>
      <c r="G15" s="27"/>
      <c r="O15">
        <f t="shared" si="0"/>
        <v>6</v>
      </c>
      <c r="P15" s="2">
        <f t="shared" si="1"/>
        <v>12.240759611711674</v>
      </c>
      <c r="Q15" s="2">
        <f t="shared" si="2"/>
        <v>-0.61853738948947345</v>
      </c>
      <c r="T15" s="2">
        <f t="shared" si="7"/>
        <v>11.6222222222222</v>
      </c>
      <c r="U15" s="2">
        <f t="shared" si="3"/>
        <v>12.240759611711674</v>
      </c>
      <c r="V15" s="2">
        <f t="shared" si="4"/>
        <v>12.240759611711674</v>
      </c>
      <c r="W15" s="2">
        <f t="shared" si="8"/>
        <v>-0.61853738948947345</v>
      </c>
      <c r="X15" s="2">
        <f t="shared" si="5"/>
        <v>-0.61853738948947345</v>
      </c>
      <c r="Y15" s="2">
        <f t="shared" si="9"/>
        <v>0.60938719508972206</v>
      </c>
      <c r="Z15" s="3">
        <f t="shared" si="6"/>
        <v>0.60938719508972206</v>
      </c>
      <c r="AA15" s="2">
        <f t="shared" si="10"/>
        <v>0.38258850219645257</v>
      </c>
    </row>
    <row r="16" spans="1:27" x14ac:dyDescent="0.25">
      <c r="A16">
        <v>7</v>
      </c>
      <c r="B16" s="2">
        <v>0.769624444075382</v>
      </c>
      <c r="C16" s="2">
        <v>11.4277777777778</v>
      </c>
      <c r="O16">
        <f t="shared" si="0"/>
        <v>7</v>
      </c>
      <c r="P16" s="2">
        <f t="shared" si="1"/>
        <v>11.265682606397743</v>
      </c>
      <c r="Q16" s="2">
        <f t="shared" si="2"/>
        <v>0.16209517138005758</v>
      </c>
      <c r="T16" s="2">
        <f t="shared" si="7"/>
        <v>11.4277777777778</v>
      </c>
      <c r="U16" s="2">
        <f t="shared" si="3"/>
        <v>11.265682606397743</v>
      </c>
      <c r="V16" s="2">
        <f t="shared" si="4"/>
        <v>11.265682606397743</v>
      </c>
      <c r="W16" s="2">
        <f t="shared" si="8"/>
        <v>0.16209517138005758</v>
      </c>
      <c r="X16" s="2">
        <f t="shared" si="5"/>
        <v>0.16209517138005758</v>
      </c>
      <c r="Y16" s="2">
        <f t="shared" si="9"/>
        <v>4.0552112705478711E-2</v>
      </c>
      <c r="Z16" s="3">
        <f t="shared" si="6"/>
        <v>4.0552112705478711E-2</v>
      </c>
      <c r="AA16" s="2">
        <f t="shared" si="10"/>
        <v>2.6274844584730239E-2</v>
      </c>
    </row>
    <row r="17" spans="1:27" x14ac:dyDescent="0.25">
      <c r="A17">
        <v>8</v>
      </c>
      <c r="B17" s="2">
        <v>0.80394320004288589</v>
      </c>
      <c r="C17" s="2">
        <v>11.2611111111111</v>
      </c>
      <c r="E17" s="15" t="s">
        <v>111</v>
      </c>
      <c r="F17" s="16"/>
      <c r="G17" s="16"/>
      <c r="H17" s="16"/>
      <c r="I17" s="17"/>
      <c r="O17">
        <f t="shared" si="0"/>
        <v>8</v>
      </c>
      <c r="P17" s="2">
        <f t="shared" si="1"/>
        <v>11.300391491140539</v>
      </c>
      <c r="Q17" s="2">
        <f t="shared" si="2"/>
        <v>-3.9280380029438788E-2</v>
      </c>
      <c r="T17" s="2">
        <f t="shared" si="7"/>
        <v>11.2611111111111</v>
      </c>
      <c r="U17" s="2">
        <f t="shared" si="3"/>
        <v>11.300391491140539</v>
      </c>
      <c r="V17" s="2">
        <f t="shared" si="4"/>
        <v>11.300391491140539</v>
      </c>
      <c r="W17" s="2">
        <f t="shared" si="8"/>
        <v>-3.9280380029438788E-2</v>
      </c>
      <c r="X17" s="2">
        <f t="shared" si="5"/>
        <v>-3.9280380029438788E-2</v>
      </c>
      <c r="Y17" s="2">
        <f t="shared" si="9"/>
        <v>0.11204782581044445</v>
      </c>
      <c r="Z17" s="3">
        <f t="shared" si="6"/>
        <v>0.11204782581044445</v>
      </c>
      <c r="AA17" s="2">
        <f t="shared" si="10"/>
        <v>1.5429482552571335E-3</v>
      </c>
    </row>
    <row r="18" spans="1:27" x14ac:dyDescent="0.25">
      <c r="A18">
        <v>9</v>
      </c>
      <c r="B18" s="2">
        <v>1.5880717048606534</v>
      </c>
      <c r="C18" s="2">
        <v>12.3888888888889</v>
      </c>
      <c r="E18" s="18" t="s">
        <v>112</v>
      </c>
      <c r="F18" s="19"/>
      <c r="G18" s="23">
        <f>K5</f>
        <v>1.0113678006179052</v>
      </c>
      <c r="H18" s="19"/>
      <c r="I18" s="20"/>
      <c r="O18">
        <f t="shared" si="0"/>
        <v>9</v>
      </c>
      <c r="P18" s="2">
        <f t="shared" si="1"/>
        <v>12.093433812459892</v>
      </c>
      <c r="Q18" s="2">
        <f t="shared" si="2"/>
        <v>0.29545507642900759</v>
      </c>
      <c r="T18" s="2">
        <f t="shared" si="7"/>
        <v>12.3888888888889</v>
      </c>
      <c r="U18" s="2">
        <f t="shared" si="3"/>
        <v>12.093433812459892</v>
      </c>
      <c r="V18" s="2">
        <f t="shared" si="4"/>
        <v>12.093433812459892</v>
      </c>
      <c r="W18" s="2">
        <f t="shared" si="8"/>
        <v>0.29545507642900759</v>
      </c>
      <c r="X18" s="2">
        <f t="shared" si="5"/>
        <v>0.29545507642900759</v>
      </c>
      <c r="Y18" s="2">
        <f t="shared" si="9"/>
        <v>7.5866823813820358E-2</v>
      </c>
      <c r="Z18" s="3">
        <f t="shared" si="6"/>
        <v>7.5866823813820358E-2</v>
      </c>
      <c r="AA18" s="2">
        <f t="shared" si="10"/>
        <v>8.7293702187670713E-2</v>
      </c>
    </row>
    <row r="19" spans="1:27" x14ac:dyDescent="0.25">
      <c r="A19">
        <v>10</v>
      </c>
      <c r="B19" s="2">
        <v>0.65742378690543324</v>
      </c>
      <c r="C19" s="2">
        <v>11.172222222222199</v>
      </c>
      <c r="E19" s="18" t="s">
        <v>89</v>
      </c>
      <c r="F19" s="19"/>
      <c r="G19" s="23">
        <f>K6</f>
        <v>10.487309225091446</v>
      </c>
      <c r="H19" s="19"/>
      <c r="I19" s="20"/>
      <c r="O19">
        <f t="shared" si="0"/>
        <v>10</v>
      </c>
      <c r="P19" s="2">
        <f t="shared" si="1"/>
        <v>11.152206474527889</v>
      </c>
      <c r="Q19" s="2">
        <f t="shared" si="2"/>
        <v>2.0015747694310804E-2</v>
      </c>
      <c r="T19" s="2">
        <f t="shared" si="7"/>
        <v>11.172222222222199</v>
      </c>
      <c r="U19" s="2">
        <f t="shared" si="3"/>
        <v>11.152206474527889</v>
      </c>
      <c r="V19" s="2">
        <f t="shared" si="4"/>
        <v>11.152206474527889</v>
      </c>
      <c r="W19" s="2">
        <f t="shared" si="8"/>
        <v>2.0015747694310804E-2</v>
      </c>
      <c r="X19" s="2">
        <f t="shared" si="5"/>
        <v>2.0015747694310804E-2</v>
      </c>
      <c r="Y19" s="2">
        <f t="shared" si="9"/>
        <v>0.53055797759818069</v>
      </c>
      <c r="Z19" s="3">
        <f t="shared" si="6"/>
        <v>0.53055797759818069</v>
      </c>
      <c r="AA19" s="2">
        <f t="shared" si="10"/>
        <v>4.0063015576230823E-4</v>
      </c>
    </row>
    <row r="20" spans="1:27" x14ac:dyDescent="0.25">
      <c r="A20">
        <v>11</v>
      </c>
      <c r="B20" s="2">
        <v>-0.39236981082530242</v>
      </c>
      <c r="C20" s="2">
        <v>10.838888888888899</v>
      </c>
      <c r="E20" s="18" t="s">
        <v>62</v>
      </c>
      <c r="F20" s="19"/>
      <c r="G20" s="23">
        <f>K7</f>
        <v>0.78523770080426358</v>
      </c>
      <c r="H20" s="19"/>
      <c r="I20" s="20"/>
      <c r="O20">
        <f t="shared" si="0"/>
        <v>11</v>
      </c>
      <c r="P20" s="2">
        <f t="shared" si="1"/>
        <v>10.090479032488195</v>
      </c>
      <c r="Q20" s="2">
        <f t="shared" si="2"/>
        <v>0.74840985640070379</v>
      </c>
      <c r="T20" s="2">
        <f t="shared" si="7"/>
        <v>10.838888888888899</v>
      </c>
      <c r="U20" s="2">
        <f t="shared" si="3"/>
        <v>10.090479032488195</v>
      </c>
      <c r="V20" s="2">
        <f t="shared" si="4"/>
        <v>10.090479032488195</v>
      </c>
      <c r="W20" s="2">
        <f t="shared" si="8"/>
        <v>0.74840985640070379</v>
      </c>
      <c r="X20" s="2">
        <f t="shared" si="5"/>
        <v>0.74840985640070379</v>
      </c>
      <c r="Y20" s="2">
        <f t="shared" si="9"/>
        <v>1.5694986700438165</v>
      </c>
      <c r="Z20" s="3">
        <f t="shared" si="6"/>
        <v>1.5694986700438165</v>
      </c>
      <c r="AA20" s="2">
        <f t="shared" si="10"/>
        <v>0.56011731315772206</v>
      </c>
    </row>
    <row r="21" spans="1:27" x14ac:dyDescent="0.25">
      <c r="A21">
        <v>12</v>
      </c>
      <c r="B21" s="2">
        <v>1.4450941608675085</v>
      </c>
      <c r="C21" s="2">
        <v>11.4444444444444</v>
      </c>
      <c r="E21" s="18" t="s">
        <v>113</v>
      </c>
      <c r="F21" s="19"/>
      <c r="G21" s="23">
        <f>K7^2</f>
        <v>0.61659824676436614</v>
      </c>
      <c r="H21" s="19"/>
      <c r="I21" s="20"/>
      <c r="O21">
        <f t="shared" si="0"/>
        <v>12</v>
      </c>
      <c r="P21" s="2">
        <f t="shared" si="1"/>
        <v>11.948830928253795</v>
      </c>
      <c r="Q21" s="2">
        <f t="shared" si="2"/>
        <v>-0.50438648380939455</v>
      </c>
      <c r="T21" s="2">
        <f t="shared" si="7"/>
        <v>11.4444444444444</v>
      </c>
      <c r="U21" s="2">
        <f t="shared" si="3"/>
        <v>11.948830928253795</v>
      </c>
      <c r="V21" s="2">
        <f t="shared" si="4"/>
        <v>11.948830928253795</v>
      </c>
      <c r="W21" s="2">
        <f t="shared" si="8"/>
        <v>-0.50438648380939455</v>
      </c>
      <c r="X21" s="2">
        <f t="shared" si="5"/>
        <v>-0.50438648380939455</v>
      </c>
      <c r="Y21" s="2">
        <f t="shared" si="9"/>
        <v>5.2890480368659253E-2</v>
      </c>
      <c r="Z21" s="3">
        <f t="shared" si="6"/>
        <v>5.2890480368659253E-2</v>
      </c>
      <c r="AA21" s="2">
        <f t="shared" si="10"/>
        <v>0.25440572504960463</v>
      </c>
    </row>
    <row r="22" spans="1:27" x14ac:dyDescent="0.25">
      <c r="A22">
        <v>13</v>
      </c>
      <c r="B22" s="2">
        <v>0.98035651003988789</v>
      </c>
      <c r="C22" s="2">
        <v>10.744444444444399</v>
      </c>
      <c r="E22" s="18" t="s">
        <v>114</v>
      </c>
      <c r="F22" s="19"/>
      <c r="G22" s="23">
        <f>L8</f>
        <v>6.7104726583099223</v>
      </c>
      <c r="H22" s="19"/>
      <c r="I22" s="20"/>
      <c r="O22">
        <f t="shared" si="0"/>
        <v>13</v>
      </c>
      <c r="P22" s="2">
        <f t="shared" si="1"/>
        <v>11.478810232471933</v>
      </c>
      <c r="Q22" s="2">
        <f t="shared" si="2"/>
        <v>-0.73436578802753338</v>
      </c>
      <c r="T22" s="2">
        <f t="shared" si="7"/>
        <v>10.744444444444399</v>
      </c>
      <c r="U22" s="2">
        <f t="shared" si="3"/>
        <v>11.478810232471933</v>
      </c>
      <c r="V22" s="2">
        <f t="shared" si="4"/>
        <v>11.478810232471933</v>
      </c>
      <c r="W22" s="2">
        <f t="shared" si="8"/>
        <v>-0.73436578802753338</v>
      </c>
      <c r="X22" s="2">
        <f t="shared" si="5"/>
        <v>-0.73436578802753338</v>
      </c>
      <c r="Y22" s="2">
        <f t="shared" si="9"/>
        <v>0.86101720338521825</v>
      </c>
      <c r="Z22" s="3">
        <f t="shared" si="6"/>
        <v>0.86101720338521825</v>
      </c>
      <c r="AA22" s="2">
        <f t="shared" si="10"/>
        <v>0.53929311062530005</v>
      </c>
    </row>
    <row r="23" spans="1:27" x14ac:dyDescent="0.25">
      <c r="A23">
        <v>14</v>
      </c>
      <c r="B23" s="2">
        <v>-1.9520547048352842E-2</v>
      </c>
      <c r="C23" s="2">
        <v>10.661111111111101</v>
      </c>
      <c r="E23" s="18" t="s">
        <v>70</v>
      </c>
      <c r="F23" s="19"/>
      <c r="G23" s="28">
        <f>L10</f>
        <v>1.3835857134648291E-7</v>
      </c>
      <c r="H23" s="29" t="s">
        <v>65</v>
      </c>
      <c r="I23" s="30">
        <f>G23</f>
        <v>1.3835857134648291E-7</v>
      </c>
      <c r="O23">
        <f t="shared" si="0"/>
        <v>14</v>
      </c>
      <c r="P23" s="2">
        <f t="shared" si="1"/>
        <v>10.467566772356294</v>
      </c>
      <c r="Q23" s="2">
        <f t="shared" si="2"/>
        <v>0.19354433875480659</v>
      </c>
      <c r="T23" s="2">
        <f t="shared" si="7"/>
        <v>10.661111111111101</v>
      </c>
      <c r="U23" s="2">
        <f t="shared" si="3"/>
        <v>10.467566772356294</v>
      </c>
      <c r="V23" s="2">
        <f t="shared" si="4"/>
        <v>10.467566772356294</v>
      </c>
      <c r="W23" s="2">
        <f t="shared" si="8"/>
        <v>0.19354433875480659</v>
      </c>
      <c r="X23" s="2">
        <f t="shared" si="5"/>
        <v>0.19354433875480659</v>
      </c>
      <c r="Y23" s="2">
        <f t="shared" si="9"/>
        <v>0.17145381736232679</v>
      </c>
      <c r="Z23" s="3">
        <f t="shared" si="6"/>
        <v>0.17145381736232679</v>
      </c>
      <c r="AA23" s="2">
        <f t="shared" si="10"/>
        <v>3.7459411064035331E-2</v>
      </c>
    </row>
    <row r="24" spans="1:27" x14ac:dyDescent="0.25">
      <c r="A24">
        <v>15</v>
      </c>
      <c r="B24" s="2">
        <v>0.5268650947375475</v>
      </c>
      <c r="C24" s="2">
        <v>11.6277777777778</v>
      </c>
      <c r="E24" s="18" t="s">
        <v>64</v>
      </c>
      <c r="F24" s="19"/>
      <c r="G24" s="28">
        <f>L9</f>
        <v>2.7671714269296582E-7</v>
      </c>
      <c r="H24" s="29" t="s">
        <v>65</v>
      </c>
      <c r="I24" s="30">
        <f>G24</f>
        <v>2.7671714269296582E-7</v>
      </c>
      <c r="O24">
        <f t="shared" si="0"/>
        <v>15</v>
      </c>
      <c r="P24" s="2">
        <f t="shared" si="1"/>
        <v>11.020163617178504</v>
      </c>
      <c r="Q24" s="2">
        <f t="shared" si="2"/>
        <v>0.60761416059929552</v>
      </c>
      <c r="T24" s="2">
        <f t="shared" si="7"/>
        <v>11.6277777777778</v>
      </c>
      <c r="U24" s="2">
        <f t="shared" si="3"/>
        <v>11.020163617178504</v>
      </c>
      <c r="V24" s="2">
        <f t="shared" si="4"/>
        <v>11.020163617178504</v>
      </c>
      <c r="W24" s="2">
        <f t="shared" si="8"/>
        <v>0.60761416059929552</v>
      </c>
      <c r="X24" s="2">
        <f t="shared" si="5"/>
        <v>0.60761416059929552</v>
      </c>
      <c r="Y24" s="2">
        <f t="shared" si="9"/>
        <v>0.35428758280283257</v>
      </c>
      <c r="Z24" s="3">
        <f t="shared" si="6"/>
        <v>0.35428758280283257</v>
      </c>
      <c r="AA24" s="2">
        <f t="shared" si="10"/>
        <v>0.36919496816078651</v>
      </c>
    </row>
    <row r="25" spans="1:27" x14ac:dyDescent="0.25">
      <c r="A25">
        <v>16</v>
      </c>
      <c r="B25" s="2">
        <v>1.3955440755330162</v>
      </c>
      <c r="C25" s="2">
        <v>11.911111111111101</v>
      </c>
      <c r="E25" s="18"/>
      <c r="F25" s="19"/>
      <c r="G25" s="19"/>
      <c r="H25" s="19"/>
      <c r="I25" s="20"/>
      <c r="O25">
        <f t="shared" si="0"/>
        <v>16</v>
      </c>
      <c r="P25" s="2">
        <f t="shared" si="1"/>
        <v>11.898717567428619</v>
      </c>
      <c r="Q25" s="2">
        <f t="shared" si="2"/>
        <v>1.2393543682481578E-2</v>
      </c>
      <c r="T25" s="2">
        <f t="shared" si="7"/>
        <v>11.911111111111101</v>
      </c>
      <c r="U25" s="2">
        <f t="shared" si="3"/>
        <v>11.898717567428619</v>
      </c>
      <c r="V25" s="2">
        <f t="shared" si="4"/>
        <v>11.898717567428619</v>
      </c>
      <c r="W25" s="2">
        <f t="shared" si="8"/>
        <v>1.2393543682481578E-2</v>
      </c>
      <c r="X25" s="2">
        <f t="shared" si="5"/>
        <v>1.2393543682481578E-2</v>
      </c>
      <c r="Y25" s="2">
        <f t="shared" si="9"/>
        <v>1.8454552896469107E-5</v>
      </c>
      <c r="Z25" s="3">
        <f t="shared" si="6"/>
        <v>1.8454552896469107E-5</v>
      </c>
      <c r="AA25" s="2">
        <f t="shared" si="10"/>
        <v>1.5359992500957903E-4</v>
      </c>
    </row>
    <row r="26" spans="1:27" x14ac:dyDescent="0.25">
      <c r="A26">
        <v>17</v>
      </c>
      <c r="B26" s="2">
        <v>1.3997916660374823</v>
      </c>
      <c r="C26" s="2">
        <v>11.911111111111101</v>
      </c>
      <c r="E26" s="18" t="s">
        <v>115</v>
      </c>
      <c r="F26" s="19"/>
      <c r="G26" s="23">
        <f>O3</f>
        <v>0.54216073171538759</v>
      </c>
      <c r="H26" s="19"/>
      <c r="I26" s="20"/>
      <c r="O26">
        <f t="shared" si="0"/>
        <v>17</v>
      </c>
      <c r="P26" s="2">
        <f t="shared" si="1"/>
        <v>11.903013443695048</v>
      </c>
      <c r="Q26" s="2">
        <f t="shared" si="2"/>
        <v>8.0976674160524453E-3</v>
      </c>
      <c r="T26" s="2">
        <f t="shared" si="7"/>
        <v>11.911111111111101</v>
      </c>
      <c r="U26" s="2">
        <f t="shared" si="3"/>
        <v>11.903013443695048</v>
      </c>
      <c r="V26" s="2">
        <f t="shared" si="4"/>
        <v>11.903013443695048</v>
      </c>
      <c r="W26" s="2">
        <f t="shared" si="8"/>
        <v>8.0976674160524453E-3</v>
      </c>
      <c r="X26" s="2">
        <f t="shared" si="5"/>
        <v>8.0976674160524453E-3</v>
      </c>
      <c r="Y26" s="2">
        <f t="shared" si="9"/>
        <v>0.43720262814692451</v>
      </c>
      <c r="Z26" s="3">
        <f t="shared" si="6"/>
        <v>0.43720262814692451</v>
      </c>
      <c r="AA26" s="2">
        <f t="shared" si="10"/>
        <v>6.5572217580997492E-5</v>
      </c>
    </row>
    <row r="27" spans="1:27" x14ac:dyDescent="0.25">
      <c r="A27">
        <v>18</v>
      </c>
      <c r="B27" s="2">
        <v>1.1195422655596909</v>
      </c>
      <c r="C27" s="2">
        <v>12.2888888888889</v>
      </c>
      <c r="E27" s="18" t="s">
        <v>116</v>
      </c>
      <c r="F27" s="19"/>
      <c r="G27" s="31">
        <f>K5</f>
        <v>1.0113678006179052</v>
      </c>
      <c r="H27" s="19"/>
      <c r="I27" s="20"/>
      <c r="O27">
        <f t="shared" si="0"/>
        <v>18</v>
      </c>
      <c r="P27" s="2">
        <f t="shared" si="1"/>
        <v>11.619578223909336</v>
      </c>
      <c r="Q27" s="2">
        <f t="shared" si="2"/>
        <v>0.66931066497956415</v>
      </c>
      <c r="T27" s="2">
        <f t="shared" si="7"/>
        <v>12.2888888888889</v>
      </c>
      <c r="U27" s="2">
        <f t="shared" si="3"/>
        <v>11.619578223909336</v>
      </c>
      <c r="V27" s="2">
        <f t="shared" si="4"/>
        <v>11.619578223909336</v>
      </c>
      <c r="W27" s="2">
        <f t="shared" si="8"/>
        <v>0.66931066497956415</v>
      </c>
      <c r="X27" s="2">
        <f t="shared" si="5"/>
        <v>0.66931066497956415</v>
      </c>
      <c r="Y27" s="2">
        <f t="shared" si="9"/>
        <v>2.5573855332364532</v>
      </c>
      <c r="Z27" s="3">
        <f t="shared" si="6"/>
        <v>2.5573855332364532</v>
      </c>
      <c r="AA27" s="2">
        <f t="shared" si="10"/>
        <v>0.44797676625538635</v>
      </c>
    </row>
    <row r="28" spans="1:27" x14ac:dyDescent="0.25">
      <c r="A28">
        <v>19</v>
      </c>
      <c r="B28" s="2">
        <v>-2.9325970083555131E-2</v>
      </c>
      <c r="C28" s="2">
        <v>9.5277777777777803</v>
      </c>
      <c r="E28" s="18" t="s">
        <v>117</v>
      </c>
      <c r="F28" s="19"/>
      <c r="G28" s="23">
        <f>O5</f>
        <v>0.15071483815159825</v>
      </c>
      <c r="H28" s="19"/>
      <c r="I28" s="20"/>
      <c r="O28">
        <f t="shared" si="0"/>
        <v>19</v>
      </c>
      <c r="P28" s="2">
        <f t="shared" si="1"/>
        <v>10.457649883227054</v>
      </c>
      <c r="Q28" s="2">
        <f t="shared" si="2"/>
        <v>-0.92987210544927379</v>
      </c>
      <c r="T28" s="2">
        <f t="shared" si="7"/>
        <v>9.5277777777777803</v>
      </c>
      <c r="U28" s="2">
        <f t="shared" si="3"/>
        <v>10.457649883227054</v>
      </c>
      <c r="V28" s="2">
        <f t="shared" si="4"/>
        <v>10.457649883227054</v>
      </c>
      <c r="W28" s="2">
        <f t="shared" si="8"/>
        <v>-0.92987210544927379</v>
      </c>
      <c r="X28" s="2">
        <f t="shared" si="5"/>
        <v>-0.92987210544927379</v>
      </c>
      <c r="Y28" s="2">
        <f t="shared" si="9"/>
        <v>0.58369355772966824</v>
      </c>
      <c r="Z28" s="3">
        <f t="shared" si="6"/>
        <v>0.58369355772966824</v>
      </c>
      <c r="AA28" s="2">
        <f t="shared" si="10"/>
        <v>0.86466213249266533</v>
      </c>
    </row>
    <row r="29" spans="1:27" x14ac:dyDescent="0.25">
      <c r="A29">
        <v>20</v>
      </c>
      <c r="B29" s="2">
        <v>0.92362050056255451</v>
      </c>
      <c r="C29" s="2">
        <v>11.255555555555601</v>
      </c>
      <c r="E29" s="32" t="s">
        <v>118</v>
      </c>
      <c r="F29" s="19"/>
      <c r="G29" s="31">
        <f>P7</f>
        <v>1.3200931514621534</v>
      </c>
      <c r="H29" s="19"/>
      <c r="I29" s="20"/>
      <c r="O29">
        <f t="shared" si="0"/>
        <v>20</v>
      </c>
      <c r="P29" s="2">
        <f t="shared" si="1"/>
        <v>11.421429259351005</v>
      </c>
      <c r="Q29" s="2">
        <f t="shared" si="2"/>
        <v>-0.16587370379540367</v>
      </c>
      <c r="T29" s="2">
        <f t="shared" si="7"/>
        <v>11.255555555555601</v>
      </c>
      <c r="U29" s="2">
        <f t="shared" si="3"/>
        <v>11.421429259351005</v>
      </c>
      <c r="V29" s="2">
        <f t="shared" si="4"/>
        <v>11.421429259351005</v>
      </c>
      <c r="W29" s="2">
        <f t="shared" si="8"/>
        <v>-0.16587370379540367</v>
      </c>
      <c r="X29" s="2">
        <f t="shared" si="5"/>
        <v>-0.16587370379540367</v>
      </c>
      <c r="Y29" s="2">
        <f t="shared" si="9"/>
        <v>0.36830341136724792</v>
      </c>
      <c r="Z29" s="3">
        <f t="shared" si="6"/>
        <v>0.36830341136724792</v>
      </c>
      <c r="AA29" s="2">
        <f t="shared" si="10"/>
        <v>2.7514085610805313E-2</v>
      </c>
    </row>
    <row r="30" spans="1:27" x14ac:dyDescent="0.25">
      <c r="A30">
        <v>21</v>
      </c>
      <c r="B30" s="2">
        <v>1.9521418714327894</v>
      </c>
      <c r="C30" s="2">
        <v>11.688888888888901</v>
      </c>
      <c r="E30" s="32" t="s">
        <v>119</v>
      </c>
      <c r="F30" s="19"/>
      <c r="G30" s="31">
        <f>Q7</f>
        <v>0.70264244977365697</v>
      </c>
      <c r="H30" s="19"/>
      <c r="I30" s="20"/>
      <c r="O30">
        <f t="shared" si="0"/>
        <v>21</v>
      </c>
      <c r="P30" s="2">
        <f t="shared" si="1"/>
        <v>12.461642656096547</v>
      </c>
      <c r="Q30" s="2">
        <f t="shared" si="2"/>
        <v>-0.77275376720764655</v>
      </c>
      <c r="T30" s="2">
        <f t="shared" si="7"/>
        <v>11.688888888888901</v>
      </c>
      <c r="U30" s="2">
        <f t="shared" si="3"/>
        <v>12.461642656096547</v>
      </c>
      <c r="V30" s="2">
        <f t="shared" si="4"/>
        <v>12.461642656096547</v>
      </c>
      <c r="W30" s="2">
        <f t="shared" si="8"/>
        <v>-0.77275376720764655</v>
      </c>
      <c r="X30" s="2">
        <f t="shared" si="5"/>
        <v>-0.77275376720764655</v>
      </c>
      <c r="Y30" s="2">
        <f t="shared" si="9"/>
        <v>0.56045908534576749</v>
      </c>
      <c r="Z30" s="3">
        <f t="shared" si="6"/>
        <v>0.56045908534576749</v>
      </c>
      <c r="AA30" s="2">
        <f t="shared" si="10"/>
        <v>0.59714838473360954</v>
      </c>
    </row>
    <row r="31" spans="1:27" x14ac:dyDescent="0.25">
      <c r="A31">
        <v>22</v>
      </c>
      <c r="B31" s="2">
        <v>0.29456889890252008</v>
      </c>
      <c r="C31" s="2">
        <v>10.7611111111111</v>
      </c>
      <c r="E31" s="25" t="s">
        <v>120</v>
      </c>
      <c r="F31" s="26"/>
      <c r="G31" s="33">
        <f>R3</f>
        <v>6.7104726583099223</v>
      </c>
      <c r="H31" s="26"/>
      <c r="I31" s="27"/>
      <c r="O31">
        <f t="shared" si="0"/>
        <v>22</v>
      </c>
      <c r="P31" s="2">
        <f t="shared" si="1"/>
        <v>10.785226724504925</v>
      </c>
      <c r="Q31" s="2">
        <f t="shared" si="2"/>
        <v>-2.4115613393824731E-2</v>
      </c>
      <c r="T31" s="2">
        <f t="shared" si="7"/>
        <v>10.7611111111111</v>
      </c>
      <c r="U31" s="2">
        <f t="shared" si="3"/>
        <v>10.785226724504925</v>
      </c>
      <c r="V31" s="2">
        <f t="shared" si="4"/>
        <v>10.785226724504925</v>
      </c>
      <c r="W31" s="2">
        <f t="shared" si="8"/>
        <v>-2.4115613393824731E-2</v>
      </c>
      <c r="X31" s="2">
        <f t="shared" si="5"/>
        <v>-2.4115613393824731E-2</v>
      </c>
      <c r="Y31" s="2">
        <f t="shared" si="9"/>
        <v>0.46065587485219223</v>
      </c>
      <c r="Z31" s="3">
        <f t="shared" si="6"/>
        <v>0.46065587485219223</v>
      </c>
      <c r="AA31" s="2">
        <f t="shared" si="10"/>
        <v>5.8156280936041873E-4</v>
      </c>
    </row>
    <row r="32" spans="1:27" x14ac:dyDescent="0.25">
      <c r="A32">
        <v>23</v>
      </c>
      <c r="B32" s="2">
        <v>0.89973912124802857</v>
      </c>
      <c r="C32" s="2">
        <v>10.6944444444444</v>
      </c>
      <c r="O32">
        <f t="shared" si="0"/>
        <v>23</v>
      </c>
      <c r="P32" s="2">
        <f t="shared" si="1"/>
        <v>11.397276401277951</v>
      </c>
      <c r="Q32" s="2">
        <f t="shared" si="2"/>
        <v>-0.70283195683355082</v>
      </c>
      <c r="T32" s="2">
        <f t="shared" si="7"/>
        <v>10.6944444444444</v>
      </c>
      <c r="U32" s="2">
        <f t="shared" si="3"/>
        <v>11.397276401277951</v>
      </c>
      <c r="V32" s="2">
        <f t="shared" si="4"/>
        <v>11.397276401277951</v>
      </c>
      <c r="W32" s="2">
        <f t="shared" si="8"/>
        <v>-0.70283195683355082</v>
      </c>
      <c r="X32" s="2">
        <f t="shared" si="5"/>
        <v>-0.70283195683355082</v>
      </c>
      <c r="Y32" s="2">
        <f t="shared" si="9"/>
        <v>1.2667497398373731E-2</v>
      </c>
      <c r="Z32" s="3">
        <f t="shared" si="6"/>
        <v>1.2667497398373731E-2</v>
      </c>
      <c r="AA32" s="2">
        <f t="shared" si="10"/>
        <v>0.49397275954647824</v>
      </c>
    </row>
    <row r="33" spans="1:27" x14ac:dyDescent="0.25">
      <c r="A33">
        <v>24</v>
      </c>
      <c r="B33" s="2">
        <v>-2.452621425825097E-2</v>
      </c>
      <c r="C33" s="2">
        <v>9.87222222222222</v>
      </c>
      <c r="E33" s="15" t="s">
        <v>121</v>
      </c>
      <c r="F33" s="16"/>
      <c r="G33" s="17"/>
      <c r="O33">
        <f t="shared" si="0"/>
        <v>24</v>
      </c>
      <c r="P33" s="2">
        <f t="shared" si="1"/>
        <v>10.462504201719595</v>
      </c>
      <c r="Q33" s="2">
        <f t="shared" si="2"/>
        <v>-0.59028197949737482</v>
      </c>
      <c r="T33" s="2">
        <f t="shared" si="7"/>
        <v>9.87222222222222</v>
      </c>
      <c r="U33" s="2">
        <f t="shared" si="3"/>
        <v>10.462504201719595</v>
      </c>
      <c r="V33" s="2">
        <f t="shared" si="4"/>
        <v>10.462504201719595</v>
      </c>
      <c r="W33" s="2">
        <f t="shared" si="8"/>
        <v>-0.59028197949737482</v>
      </c>
      <c r="X33" s="2">
        <f t="shared" si="5"/>
        <v>-0.59028197949737482</v>
      </c>
      <c r="Y33" s="2">
        <f t="shared" si="9"/>
        <v>9.3068478996015072E-2</v>
      </c>
      <c r="Z33" s="3">
        <f t="shared" si="6"/>
        <v>9.3068478996015072E-2</v>
      </c>
      <c r="AA33" s="2">
        <f t="shared" si="10"/>
        <v>0.34843281531933923</v>
      </c>
    </row>
    <row r="34" spans="1:27" x14ac:dyDescent="0.25">
      <c r="A34">
        <v>25</v>
      </c>
      <c r="B34" s="2">
        <v>-0.21081314363672471</v>
      </c>
      <c r="C34" s="2">
        <v>9.9888888888888907</v>
      </c>
      <c r="E34" s="18"/>
      <c r="F34" s="19"/>
      <c r="G34" s="20"/>
      <c r="O34">
        <f t="shared" si="0"/>
        <v>25</v>
      </c>
      <c r="P34" s="2">
        <f t="shared" si="1"/>
        <v>10.274099599670224</v>
      </c>
      <c r="Q34" s="2">
        <f t="shared" si="2"/>
        <v>-0.28521071078133353</v>
      </c>
      <c r="T34" s="2">
        <f t="shared" si="7"/>
        <v>9.9888888888888907</v>
      </c>
      <c r="U34" s="2">
        <f t="shared" si="3"/>
        <v>10.274099599670224</v>
      </c>
      <c r="V34" s="2">
        <f t="shared" si="4"/>
        <v>10.274099599670224</v>
      </c>
      <c r="W34" s="2">
        <f t="shared" si="8"/>
        <v>-0.28521071078133353</v>
      </c>
      <c r="X34" s="2">
        <f t="shared" si="5"/>
        <v>-0.28521071078133353</v>
      </c>
      <c r="Y34" s="2">
        <f t="shared" si="9"/>
        <v>3.1415737234328596E-3</v>
      </c>
      <c r="Z34" s="3">
        <f t="shared" si="6"/>
        <v>3.1415737234328596E-3</v>
      </c>
      <c r="AA34" s="2">
        <f t="shared" si="10"/>
        <v>8.134514954439348E-2</v>
      </c>
    </row>
    <row r="35" spans="1:27" x14ac:dyDescent="0.25">
      <c r="A35">
        <v>26</v>
      </c>
      <c r="B35" s="2">
        <v>1.865094168201576</v>
      </c>
      <c r="C35" s="2">
        <v>12.1444444444444</v>
      </c>
      <c r="E35" s="25" t="s">
        <v>122</v>
      </c>
      <c r="F35" s="26"/>
      <c r="G35" s="34">
        <f>Z5</f>
        <v>1.5736717558918607</v>
      </c>
      <c r="O35">
        <f t="shared" si="0"/>
        <v>26</v>
      </c>
      <c r="P35" s="2">
        <f t="shared" si="1"/>
        <v>12.373605411930756</v>
      </c>
      <c r="Q35" s="2">
        <f t="shared" si="2"/>
        <v>-0.22916096748635617</v>
      </c>
      <c r="T35" s="2">
        <f t="shared" si="7"/>
        <v>12.1444444444444</v>
      </c>
      <c r="U35" s="2">
        <f t="shared" si="3"/>
        <v>12.373605411930756</v>
      </c>
      <c r="V35" s="2">
        <f t="shared" si="4"/>
        <v>12.373605411930756</v>
      </c>
      <c r="W35" s="2">
        <f t="shared" si="8"/>
        <v>-0.22916096748635617</v>
      </c>
      <c r="X35" s="2">
        <f t="shared" si="5"/>
        <v>-0.22916096748635617</v>
      </c>
      <c r="Y35" s="2">
        <f t="shared" si="9"/>
        <v>3.0507129335726076E-2</v>
      </c>
      <c r="Z35" s="3">
        <f t="shared" si="6"/>
        <v>3.0507129335726076E-2</v>
      </c>
      <c r="AA35" s="2">
        <f t="shared" si="10"/>
        <v>5.251474901928279E-2</v>
      </c>
    </row>
    <row r="36" spans="1:27" x14ac:dyDescent="0.25">
      <c r="A36">
        <v>27</v>
      </c>
      <c r="B36" s="2">
        <v>1.4781631541536562</v>
      </c>
      <c r="C36" s="2">
        <v>11.9277777777778</v>
      </c>
      <c r="O36">
        <f t="shared" si="0"/>
        <v>27</v>
      </c>
      <c r="P36" s="2">
        <f t="shared" si="1"/>
        <v>11.982275843262254</v>
      </c>
      <c r="Q36" s="2">
        <f t="shared" si="2"/>
        <v>-5.4498065484454017E-2</v>
      </c>
      <c r="T36" s="2">
        <f t="shared" si="7"/>
        <v>11.9277777777778</v>
      </c>
      <c r="U36" s="2">
        <f t="shared" si="3"/>
        <v>11.982275843262254</v>
      </c>
      <c r="V36" s="2">
        <f t="shared" si="4"/>
        <v>11.982275843262254</v>
      </c>
      <c r="W36" s="2">
        <f t="shared" si="8"/>
        <v>-5.4498065484454017E-2</v>
      </c>
      <c r="X36" s="2">
        <f t="shared" si="5"/>
        <v>-5.4498065484454017E-2</v>
      </c>
      <c r="Y36" s="2">
        <f t="shared" si="9"/>
        <v>8.0208999948402637E-2</v>
      </c>
      <c r="Z36" s="3">
        <f t="shared" si="6"/>
        <v>8.0208999948402637E-2</v>
      </c>
      <c r="AA36" s="2">
        <f t="shared" si="10"/>
        <v>2.9700391415478384E-3</v>
      </c>
    </row>
    <row r="37" spans="1:27" x14ac:dyDescent="0.25">
      <c r="A37">
        <v>28</v>
      </c>
      <c r="B37" s="2">
        <v>-1.0349883326986569E-2</v>
      </c>
      <c r="C37" s="2">
        <v>10.7055555555556</v>
      </c>
      <c r="O37">
        <f t="shared" si="0"/>
        <v>28</v>
      </c>
      <c r="P37" s="2">
        <f t="shared" si="1"/>
        <v>10.47684168635438</v>
      </c>
      <c r="Q37" s="2">
        <f t="shared" si="2"/>
        <v>0.22871386920122028</v>
      </c>
      <c r="T37" s="2">
        <f t="shared" si="7"/>
        <v>10.7055555555556</v>
      </c>
      <c r="U37" s="2">
        <f t="shared" si="3"/>
        <v>10.47684168635438</v>
      </c>
      <c r="V37" s="2">
        <f t="shared" si="4"/>
        <v>10.47684168635438</v>
      </c>
      <c r="W37" s="2">
        <f t="shared" si="8"/>
        <v>0.22871386920122028</v>
      </c>
      <c r="X37" s="2">
        <f t="shared" si="5"/>
        <v>0.22871386920122028</v>
      </c>
      <c r="Y37" s="2">
        <f t="shared" si="9"/>
        <v>0.37804271166412523</v>
      </c>
      <c r="Z37" s="3">
        <f t="shared" si="6"/>
        <v>0.37804271166412523</v>
      </c>
      <c r="AA37" s="2">
        <f t="shared" si="10"/>
        <v>5.2310033964992897E-2</v>
      </c>
    </row>
    <row r="38" spans="1:27" x14ac:dyDescent="0.25">
      <c r="A38">
        <v>29</v>
      </c>
      <c r="B38" s="2">
        <v>0.38335961912097033</v>
      </c>
      <c r="C38" s="2">
        <v>10.4888888888889</v>
      </c>
      <c r="O38">
        <f t="shared" si="0"/>
        <v>29</v>
      </c>
      <c r="P38" s="2">
        <f t="shared" si="1"/>
        <v>10.875026799927539</v>
      </c>
      <c r="Q38" s="2">
        <f t="shared" si="2"/>
        <v>-0.38613791103863981</v>
      </c>
      <c r="T38" s="2">
        <f t="shared" si="7"/>
        <v>10.4888888888889</v>
      </c>
      <c r="U38" s="2">
        <f t="shared" si="3"/>
        <v>10.875026799927539</v>
      </c>
      <c r="V38" s="2">
        <f t="shared" si="4"/>
        <v>10.875026799927539</v>
      </c>
      <c r="W38" s="2">
        <f t="shared" si="8"/>
        <v>-0.38613791103863981</v>
      </c>
      <c r="X38" s="2">
        <f t="shared" si="5"/>
        <v>-0.38613791103863981</v>
      </c>
      <c r="Y38" s="2">
        <f t="shared" si="9"/>
        <v>1.1931632696815446E-3</v>
      </c>
      <c r="Z38" s="3">
        <f t="shared" si="6"/>
        <v>1.1931632696815446E-3</v>
      </c>
      <c r="AA38" s="2">
        <f t="shared" si="10"/>
        <v>0.14910248634128451</v>
      </c>
    </row>
    <row r="39" spans="1:27" x14ac:dyDescent="0.25">
      <c r="A39">
        <v>30</v>
      </c>
      <c r="B39" s="2">
        <v>0.65132678190186544</v>
      </c>
      <c r="C39" s="2">
        <v>10.7944444444444</v>
      </c>
      <c r="O39">
        <f t="shared" si="0"/>
        <v>30</v>
      </c>
      <c r="P39" s="2">
        <f t="shared" si="1"/>
        <v>11.146040159987074</v>
      </c>
      <c r="Q39" s="2">
        <f t="shared" si="2"/>
        <v>-0.35159571554267366</v>
      </c>
      <c r="T39" s="2">
        <f t="shared" si="7"/>
        <v>10.7944444444444</v>
      </c>
      <c r="U39" s="2">
        <f t="shared" si="3"/>
        <v>11.146040159987074</v>
      </c>
      <c r="V39" s="2">
        <f t="shared" si="4"/>
        <v>11.146040159987074</v>
      </c>
      <c r="W39" s="2">
        <f t="shared" si="8"/>
        <v>-0.35159571554267366</v>
      </c>
      <c r="X39" s="2">
        <f t="shared" si="5"/>
        <v>-0.35159571554267366</v>
      </c>
      <c r="Y39" s="2">
        <f>(X39-X40)^2</f>
        <v>0.1236195471879647</v>
      </c>
      <c r="Z39" s="3">
        <f t="shared" si="6"/>
        <v>0</v>
      </c>
      <c r="AA39" s="2">
        <f t="shared" si="10"/>
        <v>0.1236195471879647</v>
      </c>
    </row>
    <row r="40" spans="1:27" x14ac:dyDescent="0.25">
      <c r="A40">
        <v>31</v>
      </c>
      <c r="O40">
        <f t="shared" si="0"/>
        <v>31</v>
      </c>
      <c r="P40" s="2" t="b">
        <f t="shared" si="1"/>
        <v>0</v>
      </c>
      <c r="Q40" s="2" t="b">
        <f t="shared" si="2"/>
        <v>0</v>
      </c>
      <c r="T40" s="2">
        <f t="shared" si="7"/>
        <v>0</v>
      </c>
      <c r="U40" s="2">
        <f t="shared" si="3"/>
        <v>10.487309225091446</v>
      </c>
      <c r="V40" s="2" t="b">
        <f t="shared" si="4"/>
        <v>0</v>
      </c>
      <c r="W40" s="2">
        <f t="shared" si="8"/>
        <v>-10.487309225091446</v>
      </c>
      <c r="X40" s="2" t="b">
        <f t="shared" si="5"/>
        <v>0</v>
      </c>
      <c r="Y40" s="2">
        <f t="shared" si="9"/>
        <v>0</v>
      </c>
      <c r="Z40" s="3">
        <f t="shared" si="6"/>
        <v>0</v>
      </c>
      <c r="AA40" s="2">
        <f t="shared" si="10"/>
        <v>0</v>
      </c>
    </row>
    <row r="41" spans="1:27" x14ac:dyDescent="0.25">
      <c r="A41">
        <v>32</v>
      </c>
      <c r="O41">
        <f t="shared" si="0"/>
        <v>32</v>
      </c>
      <c r="P41" s="2" t="b">
        <f t="shared" si="1"/>
        <v>0</v>
      </c>
      <c r="Q41" s="2" t="b">
        <f t="shared" si="2"/>
        <v>0</v>
      </c>
      <c r="T41" s="2">
        <f t="shared" si="7"/>
        <v>0</v>
      </c>
      <c r="U41" s="2">
        <f t="shared" si="3"/>
        <v>10.487309225091446</v>
      </c>
      <c r="V41" s="2" t="b">
        <f t="shared" si="4"/>
        <v>0</v>
      </c>
      <c r="W41" s="2">
        <f t="shared" si="8"/>
        <v>-10.487309225091446</v>
      </c>
      <c r="X41" s="2" t="b">
        <f t="shared" si="5"/>
        <v>0</v>
      </c>
      <c r="Y41" s="2">
        <f t="shared" si="9"/>
        <v>0</v>
      </c>
      <c r="Z41" s="3">
        <f t="shared" si="6"/>
        <v>0</v>
      </c>
      <c r="AA41" s="2">
        <f t="shared" si="10"/>
        <v>0</v>
      </c>
    </row>
    <row r="42" spans="1:27" x14ac:dyDescent="0.25">
      <c r="A42">
        <v>33</v>
      </c>
      <c r="O42">
        <f t="shared" si="0"/>
        <v>33</v>
      </c>
      <c r="P42" s="2" t="b">
        <f t="shared" si="1"/>
        <v>0</v>
      </c>
      <c r="Q42" s="2" t="b">
        <f t="shared" si="2"/>
        <v>0</v>
      </c>
      <c r="T42" s="2">
        <f t="shared" si="7"/>
        <v>0</v>
      </c>
      <c r="U42" s="2">
        <f t="shared" si="3"/>
        <v>10.487309225091446</v>
      </c>
      <c r="V42" s="2" t="b">
        <f t="shared" si="4"/>
        <v>0</v>
      </c>
      <c r="W42" s="2">
        <f t="shared" si="8"/>
        <v>-10.487309225091446</v>
      </c>
      <c r="X42" s="2" t="b">
        <f t="shared" si="5"/>
        <v>0</v>
      </c>
      <c r="Y42" s="2">
        <f t="shared" si="9"/>
        <v>0</v>
      </c>
      <c r="Z42" s="3">
        <f t="shared" si="6"/>
        <v>0</v>
      </c>
      <c r="AA42" s="2">
        <f t="shared" si="10"/>
        <v>0</v>
      </c>
    </row>
    <row r="43" spans="1:27" x14ac:dyDescent="0.25">
      <c r="A43">
        <v>34</v>
      </c>
      <c r="O43">
        <f t="shared" si="0"/>
        <v>34</v>
      </c>
      <c r="P43" s="2" t="b">
        <f t="shared" si="1"/>
        <v>0</v>
      </c>
      <c r="Q43" s="2" t="b">
        <f t="shared" si="2"/>
        <v>0</v>
      </c>
      <c r="T43" s="2">
        <f t="shared" si="7"/>
        <v>0</v>
      </c>
      <c r="U43" s="2">
        <f t="shared" si="3"/>
        <v>10.487309225091446</v>
      </c>
      <c r="V43" s="2" t="b">
        <f t="shared" si="4"/>
        <v>0</v>
      </c>
      <c r="W43" s="2">
        <f t="shared" si="8"/>
        <v>-10.487309225091446</v>
      </c>
      <c r="X43" s="2" t="b">
        <f t="shared" si="5"/>
        <v>0</v>
      </c>
      <c r="Y43" s="2">
        <f t="shared" si="9"/>
        <v>0</v>
      </c>
      <c r="Z43" s="3">
        <f t="shared" si="6"/>
        <v>0</v>
      </c>
      <c r="AA43" s="2">
        <f t="shared" si="10"/>
        <v>0</v>
      </c>
    </row>
    <row r="44" spans="1:27" x14ac:dyDescent="0.25">
      <c r="A44">
        <v>35</v>
      </c>
      <c r="O44">
        <f t="shared" si="0"/>
        <v>35</v>
      </c>
      <c r="P44" s="2" t="b">
        <f t="shared" si="1"/>
        <v>0</v>
      </c>
      <c r="Q44" s="2" t="b">
        <f t="shared" si="2"/>
        <v>0</v>
      </c>
      <c r="T44" s="2">
        <f t="shared" si="7"/>
        <v>0</v>
      </c>
      <c r="U44" s="2">
        <f t="shared" si="3"/>
        <v>10.487309225091446</v>
      </c>
      <c r="V44" s="2" t="b">
        <f t="shared" si="4"/>
        <v>0</v>
      </c>
      <c r="W44" s="2">
        <f t="shared" si="8"/>
        <v>-10.487309225091446</v>
      </c>
      <c r="X44" s="2" t="b">
        <f t="shared" si="5"/>
        <v>0</v>
      </c>
      <c r="Y44" s="2">
        <f t="shared" si="9"/>
        <v>0</v>
      </c>
      <c r="Z44" s="3">
        <f t="shared" si="6"/>
        <v>0</v>
      </c>
      <c r="AA44" s="2">
        <f t="shared" si="10"/>
        <v>0</v>
      </c>
    </row>
    <row r="45" spans="1:27" x14ac:dyDescent="0.25">
      <c r="A45">
        <v>36</v>
      </c>
      <c r="O45">
        <f t="shared" si="0"/>
        <v>36</v>
      </c>
      <c r="P45" s="2" t="b">
        <f t="shared" si="1"/>
        <v>0</v>
      </c>
      <c r="Q45" s="2" t="b">
        <f t="shared" si="2"/>
        <v>0</v>
      </c>
      <c r="T45" s="2">
        <f t="shared" si="7"/>
        <v>0</v>
      </c>
      <c r="U45" s="2">
        <f t="shared" si="3"/>
        <v>10.487309225091446</v>
      </c>
      <c r="V45" s="2" t="b">
        <f t="shared" si="4"/>
        <v>0</v>
      </c>
      <c r="W45" s="2">
        <f t="shared" si="8"/>
        <v>-10.487309225091446</v>
      </c>
      <c r="X45" s="2" t="b">
        <f t="shared" si="5"/>
        <v>0</v>
      </c>
      <c r="Y45" s="2">
        <f t="shared" si="9"/>
        <v>0</v>
      </c>
      <c r="Z45" s="3">
        <f t="shared" si="6"/>
        <v>0</v>
      </c>
      <c r="AA45" s="2">
        <f t="shared" si="10"/>
        <v>0</v>
      </c>
    </row>
    <row r="46" spans="1:27" x14ac:dyDescent="0.25">
      <c r="A46">
        <v>37</v>
      </c>
      <c r="O46">
        <f t="shared" si="0"/>
        <v>37</v>
      </c>
      <c r="P46" s="2" t="b">
        <f t="shared" si="1"/>
        <v>0</v>
      </c>
      <c r="Q46" s="2" t="b">
        <f t="shared" si="2"/>
        <v>0</v>
      </c>
      <c r="T46" s="2">
        <f t="shared" si="7"/>
        <v>0</v>
      </c>
      <c r="U46" s="2">
        <f t="shared" si="3"/>
        <v>10.487309225091446</v>
      </c>
      <c r="V46" s="2" t="b">
        <f t="shared" si="4"/>
        <v>0</v>
      </c>
      <c r="W46" s="2">
        <f t="shared" si="8"/>
        <v>-10.487309225091446</v>
      </c>
      <c r="X46" s="2" t="b">
        <f t="shared" si="5"/>
        <v>0</v>
      </c>
      <c r="Y46" s="2">
        <f t="shared" si="9"/>
        <v>0</v>
      </c>
      <c r="Z46" s="3">
        <f t="shared" si="6"/>
        <v>0</v>
      </c>
      <c r="AA46" s="2">
        <f t="shared" si="10"/>
        <v>0</v>
      </c>
    </row>
    <row r="47" spans="1:27" x14ac:dyDescent="0.25">
      <c r="A47">
        <v>38</v>
      </c>
      <c r="O47">
        <f t="shared" si="0"/>
        <v>38</v>
      </c>
      <c r="P47" s="2" t="b">
        <f t="shared" si="1"/>
        <v>0</v>
      </c>
      <c r="Q47" s="2" t="b">
        <f t="shared" si="2"/>
        <v>0</v>
      </c>
      <c r="T47" s="2">
        <f t="shared" si="7"/>
        <v>0</v>
      </c>
      <c r="U47" s="2">
        <f t="shared" si="3"/>
        <v>10.487309225091446</v>
      </c>
      <c r="V47" s="2" t="b">
        <f t="shared" si="4"/>
        <v>0</v>
      </c>
      <c r="W47" s="2">
        <f t="shared" si="8"/>
        <v>-10.487309225091446</v>
      </c>
      <c r="X47" s="2" t="b">
        <f t="shared" si="5"/>
        <v>0</v>
      </c>
      <c r="Y47" s="2">
        <f t="shared" si="9"/>
        <v>0</v>
      </c>
      <c r="Z47" s="3">
        <f t="shared" si="6"/>
        <v>0</v>
      </c>
      <c r="AA47" s="2">
        <f t="shared" si="10"/>
        <v>0</v>
      </c>
    </row>
    <row r="48" spans="1:27" x14ac:dyDescent="0.25">
      <c r="A48">
        <v>39</v>
      </c>
      <c r="O48">
        <f t="shared" si="0"/>
        <v>39</v>
      </c>
      <c r="P48" s="2" t="b">
        <f t="shared" si="1"/>
        <v>0</v>
      </c>
      <c r="Q48" s="2" t="b">
        <f t="shared" si="2"/>
        <v>0</v>
      </c>
      <c r="T48" s="2">
        <f t="shared" si="7"/>
        <v>0</v>
      </c>
      <c r="U48" s="2">
        <f t="shared" si="3"/>
        <v>10.487309225091446</v>
      </c>
      <c r="V48" s="2" t="b">
        <f t="shared" si="4"/>
        <v>0</v>
      </c>
      <c r="W48" s="2">
        <f t="shared" si="8"/>
        <v>-10.487309225091446</v>
      </c>
      <c r="X48" s="2" t="b">
        <f t="shared" si="5"/>
        <v>0</v>
      </c>
      <c r="Y48" s="2">
        <f t="shared" si="9"/>
        <v>0</v>
      </c>
      <c r="Z48" s="3">
        <f t="shared" si="6"/>
        <v>0</v>
      </c>
      <c r="AA48" s="2">
        <f t="shared" si="10"/>
        <v>0</v>
      </c>
    </row>
    <row r="49" spans="1:27" x14ac:dyDescent="0.25">
      <c r="A49">
        <v>40</v>
      </c>
      <c r="O49">
        <f t="shared" si="0"/>
        <v>40</v>
      </c>
      <c r="P49" s="2" t="b">
        <f t="shared" si="1"/>
        <v>0</v>
      </c>
      <c r="Q49" s="2" t="b">
        <f t="shared" si="2"/>
        <v>0</v>
      </c>
      <c r="T49" s="2">
        <f t="shared" si="7"/>
        <v>0</v>
      </c>
      <c r="U49" s="2">
        <f t="shared" si="3"/>
        <v>10.487309225091446</v>
      </c>
      <c r="V49" s="2" t="b">
        <f t="shared" si="4"/>
        <v>0</v>
      </c>
      <c r="W49" s="2">
        <f t="shared" si="8"/>
        <v>-10.487309225091446</v>
      </c>
      <c r="X49" s="2" t="b">
        <f t="shared" si="5"/>
        <v>0</v>
      </c>
      <c r="Y49" s="2">
        <f t="shared" si="9"/>
        <v>0</v>
      </c>
      <c r="Z49" s="3">
        <f t="shared" si="6"/>
        <v>0</v>
      </c>
      <c r="AA49" s="2">
        <f t="shared" si="10"/>
        <v>0</v>
      </c>
    </row>
    <row r="50" spans="1:27" x14ac:dyDescent="0.25">
      <c r="A50">
        <v>41</v>
      </c>
      <c r="O50">
        <f t="shared" si="0"/>
        <v>41</v>
      </c>
      <c r="P50" s="2" t="b">
        <f t="shared" si="1"/>
        <v>0</v>
      </c>
      <c r="Q50" s="2" t="b">
        <f t="shared" si="2"/>
        <v>0</v>
      </c>
      <c r="T50" s="2">
        <f t="shared" si="7"/>
        <v>0</v>
      </c>
      <c r="U50" s="2">
        <f t="shared" si="3"/>
        <v>10.487309225091446</v>
      </c>
      <c r="V50" s="2" t="b">
        <f t="shared" si="4"/>
        <v>0</v>
      </c>
      <c r="W50" s="2">
        <f t="shared" si="8"/>
        <v>-10.487309225091446</v>
      </c>
      <c r="X50" s="2" t="b">
        <f t="shared" si="5"/>
        <v>0</v>
      </c>
      <c r="Y50" s="2">
        <f t="shared" si="9"/>
        <v>0</v>
      </c>
      <c r="Z50" s="3">
        <f t="shared" si="6"/>
        <v>0</v>
      </c>
      <c r="AA50" s="2">
        <f t="shared" si="10"/>
        <v>0</v>
      </c>
    </row>
    <row r="51" spans="1:27" x14ac:dyDescent="0.25">
      <c r="A51">
        <v>42</v>
      </c>
      <c r="O51">
        <f t="shared" si="0"/>
        <v>42</v>
      </c>
      <c r="P51" s="2" t="b">
        <f t="shared" si="1"/>
        <v>0</v>
      </c>
      <c r="Q51" s="2" t="b">
        <f t="shared" si="2"/>
        <v>0</v>
      </c>
      <c r="T51" s="2">
        <f t="shared" si="7"/>
        <v>0</v>
      </c>
      <c r="U51" s="2">
        <f t="shared" si="3"/>
        <v>10.487309225091446</v>
      </c>
      <c r="V51" s="2" t="b">
        <f t="shared" si="4"/>
        <v>0</v>
      </c>
      <c r="W51" s="2">
        <f t="shared" si="8"/>
        <v>-10.487309225091446</v>
      </c>
      <c r="X51" s="2" t="b">
        <f t="shared" si="5"/>
        <v>0</v>
      </c>
      <c r="Y51" s="2">
        <f t="shared" si="9"/>
        <v>0</v>
      </c>
      <c r="Z51" s="3">
        <f t="shared" si="6"/>
        <v>0</v>
      </c>
      <c r="AA51" s="2">
        <f t="shared" si="10"/>
        <v>0</v>
      </c>
    </row>
    <row r="52" spans="1:27" x14ac:dyDescent="0.25">
      <c r="A52">
        <v>43</v>
      </c>
      <c r="O52">
        <f t="shared" si="0"/>
        <v>43</v>
      </c>
      <c r="P52" s="2" t="b">
        <f t="shared" si="1"/>
        <v>0</v>
      </c>
      <c r="Q52" s="2" t="b">
        <f t="shared" si="2"/>
        <v>0</v>
      </c>
      <c r="T52" s="2">
        <f t="shared" si="7"/>
        <v>0</v>
      </c>
      <c r="U52" s="2">
        <f t="shared" si="3"/>
        <v>10.487309225091446</v>
      </c>
      <c r="V52" s="2" t="b">
        <f t="shared" si="4"/>
        <v>0</v>
      </c>
      <c r="W52" s="2">
        <f t="shared" si="8"/>
        <v>-10.487309225091446</v>
      </c>
      <c r="X52" s="2" t="b">
        <f t="shared" si="5"/>
        <v>0</v>
      </c>
      <c r="Y52" s="2">
        <f t="shared" si="9"/>
        <v>0</v>
      </c>
      <c r="Z52" s="3">
        <f t="shared" si="6"/>
        <v>0</v>
      </c>
      <c r="AA52" s="2">
        <f t="shared" si="10"/>
        <v>0</v>
      </c>
    </row>
    <row r="53" spans="1:27" x14ac:dyDescent="0.25">
      <c r="A53">
        <v>44</v>
      </c>
      <c r="O53">
        <f t="shared" si="0"/>
        <v>44</v>
      </c>
      <c r="P53" s="2" t="b">
        <f t="shared" si="1"/>
        <v>0</v>
      </c>
      <c r="Q53" s="2" t="b">
        <f t="shared" si="2"/>
        <v>0</v>
      </c>
      <c r="T53" s="2">
        <f t="shared" si="7"/>
        <v>0</v>
      </c>
      <c r="U53" s="2">
        <f t="shared" si="3"/>
        <v>10.487309225091446</v>
      </c>
      <c r="V53" s="2" t="b">
        <f t="shared" si="4"/>
        <v>0</v>
      </c>
      <c r="W53" s="2">
        <f t="shared" si="8"/>
        <v>-10.487309225091446</v>
      </c>
      <c r="X53" s="2" t="b">
        <f t="shared" si="5"/>
        <v>0</v>
      </c>
      <c r="Y53" s="2">
        <f t="shared" si="9"/>
        <v>0</v>
      </c>
      <c r="Z53" s="3">
        <f t="shared" si="6"/>
        <v>0</v>
      </c>
      <c r="AA53" s="2">
        <f t="shared" si="10"/>
        <v>0</v>
      </c>
    </row>
    <row r="54" spans="1:27" x14ac:dyDescent="0.25">
      <c r="A54">
        <v>45</v>
      </c>
      <c r="O54">
        <f t="shared" si="0"/>
        <v>45</v>
      </c>
      <c r="P54" s="2" t="b">
        <f t="shared" si="1"/>
        <v>0</v>
      </c>
      <c r="Q54" s="2" t="b">
        <f t="shared" si="2"/>
        <v>0</v>
      </c>
      <c r="T54" s="2">
        <f t="shared" si="7"/>
        <v>0</v>
      </c>
      <c r="U54" s="2">
        <f t="shared" si="3"/>
        <v>10.487309225091446</v>
      </c>
      <c r="V54" s="2" t="b">
        <f t="shared" si="4"/>
        <v>0</v>
      </c>
      <c r="W54" s="2">
        <f t="shared" si="8"/>
        <v>-10.487309225091446</v>
      </c>
      <c r="X54" s="2" t="b">
        <f t="shared" si="5"/>
        <v>0</v>
      </c>
      <c r="Y54" s="2">
        <f t="shared" si="9"/>
        <v>0</v>
      </c>
      <c r="Z54" s="3">
        <f t="shared" si="6"/>
        <v>0</v>
      </c>
      <c r="AA54" s="2">
        <f t="shared" si="10"/>
        <v>0</v>
      </c>
    </row>
    <row r="55" spans="1:27" x14ac:dyDescent="0.25">
      <c r="A55">
        <v>46</v>
      </c>
      <c r="O55">
        <f t="shared" si="0"/>
        <v>46</v>
      </c>
      <c r="P55" s="2" t="b">
        <f t="shared" si="1"/>
        <v>0</v>
      </c>
      <c r="Q55" s="2" t="b">
        <f t="shared" si="2"/>
        <v>0</v>
      </c>
      <c r="T55" s="2">
        <f t="shared" si="7"/>
        <v>0</v>
      </c>
      <c r="U55" s="2">
        <f t="shared" si="3"/>
        <v>10.487309225091446</v>
      </c>
      <c r="V55" s="2" t="b">
        <f t="shared" si="4"/>
        <v>0</v>
      </c>
      <c r="W55" s="2">
        <f t="shared" si="8"/>
        <v>-10.487309225091446</v>
      </c>
      <c r="X55" s="2" t="b">
        <f t="shared" si="5"/>
        <v>0</v>
      </c>
      <c r="Y55" s="2">
        <f t="shared" si="9"/>
        <v>0</v>
      </c>
      <c r="Z55" s="3">
        <f t="shared" si="6"/>
        <v>0</v>
      </c>
      <c r="AA55" s="2">
        <f t="shared" si="10"/>
        <v>0</v>
      </c>
    </row>
    <row r="56" spans="1:27" x14ac:dyDescent="0.25">
      <c r="A56">
        <v>47</v>
      </c>
      <c r="O56">
        <f t="shared" si="0"/>
        <v>47</v>
      </c>
      <c r="P56" s="2" t="b">
        <f t="shared" si="1"/>
        <v>0</v>
      </c>
      <c r="Q56" s="2" t="b">
        <f t="shared" si="2"/>
        <v>0</v>
      </c>
      <c r="T56" s="2">
        <f t="shared" si="7"/>
        <v>0</v>
      </c>
      <c r="U56" s="2">
        <f t="shared" si="3"/>
        <v>10.487309225091446</v>
      </c>
      <c r="V56" s="2" t="b">
        <f t="shared" si="4"/>
        <v>0</v>
      </c>
      <c r="W56" s="2">
        <f t="shared" si="8"/>
        <v>-10.487309225091446</v>
      </c>
      <c r="X56" s="2" t="b">
        <f t="shared" si="5"/>
        <v>0</v>
      </c>
      <c r="Y56" s="2">
        <f t="shared" si="9"/>
        <v>0</v>
      </c>
      <c r="Z56" s="3">
        <f t="shared" si="6"/>
        <v>0</v>
      </c>
      <c r="AA56" s="2">
        <f t="shared" si="10"/>
        <v>0</v>
      </c>
    </row>
    <row r="57" spans="1:27" x14ac:dyDescent="0.25">
      <c r="A57">
        <v>48</v>
      </c>
      <c r="O57">
        <f t="shared" si="0"/>
        <v>48</v>
      </c>
      <c r="P57" s="2" t="b">
        <f t="shared" si="1"/>
        <v>0</v>
      </c>
      <c r="Q57" s="2" t="b">
        <f t="shared" si="2"/>
        <v>0</v>
      </c>
      <c r="T57" s="2">
        <f t="shared" si="7"/>
        <v>0</v>
      </c>
      <c r="U57" s="2">
        <f t="shared" si="3"/>
        <v>10.487309225091446</v>
      </c>
      <c r="V57" s="2" t="b">
        <f t="shared" si="4"/>
        <v>0</v>
      </c>
      <c r="W57" s="2">
        <f t="shared" si="8"/>
        <v>-10.487309225091446</v>
      </c>
      <c r="X57" s="2" t="b">
        <f t="shared" si="5"/>
        <v>0</v>
      </c>
      <c r="Y57" s="2">
        <f t="shared" si="9"/>
        <v>0</v>
      </c>
      <c r="Z57" s="3">
        <f t="shared" si="6"/>
        <v>0</v>
      </c>
      <c r="AA57" s="2">
        <f t="shared" si="10"/>
        <v>0</v>
      </c>
    </row>
    <row r="58" spans="1:27" x14ac:dyDescent="0.25">
      <c r="A58">
        <v>49</v>
      </c>
      <c r="O58">
        <f t="shared" si="0"/>
        <v>49</v>
      </c>
      <c r="P58" s="2" t="b">
        <f t="shared" si="1"/>
        <v>0</v>
      </c>
      <c r="Q58" s="2" t="b">
        <f t="shared" si="2"/>
        <v>0</v>
      </c>
      <c r="T58" s="2">
        <f t="shared" si="7"/>
        <v>0</v>
      </c>
      <c r="U58" s="2">
        <f t="shared" si="3"/>
        <v>10.487309225091446</v>
      </c>
      <c r="V58" s="2" t="b">
        <f t="shared" si="4"/>
        <v>0</v>
      </c>
      <c r="W58" s="2">
        <f t="shared" si="8"/>
        <v>-10.487309225091446</v>
      </c>
      <c r="X58" s="2" t="b">
        <f t="shared" si="5"/>
        <v>0</v>
      </c>
      <c r="Y58" s="2">
        <f t="shared" si="9"/>
        <v>0</v>
      </c>
      <c r="Z58" s="3">
        <f t="shared" si="6"/>
        <v>0</v>
      </c>
      <c r="AA58" s="2">
        <f t="shared" si="10"/>
        <v>0</v>
      </c>
    </row>
    <row r="59" spans="1:27" x14ac:dyDescent="0.25">
      <c r="A59">
        <v>50</v>
      </c>
      <c r="O59">
        <f t="shared" si="0"/>
        <v>50</v>
      </c>
      <c r="P59" s="2" t="b">
        <f t="shared" si="1"/>
        <v>0</v>
      </c>
      <c r="Q59" s="2" t="b">
        <f t="shared" si="2"/>
        <v>0</v>
      </c>
      <c r="T59" s="2">
        <f t="shared" si="7"/>
        <v>0</v>
      </c>
      <c r="U59" s="2">
        <f t="shared" si="3"/>
        <v>10.487309225091446</v>
      </c>
      <c r="V59" s="2" t="b">
        <f t="shared" si="4"/>
        <v>0</v>
      </c>
      <c r="W59" s="2">
        <f t="shared" si="8"/>
        <v>-10.487309225091446</v>
      </c>
      <c r="X59" s="2" t="b">
        <f t="shared" si="5"/>
        <v>0</v>
      </c>
      <c r="Y59" s="2">
        <f t="shared" si="9"/>
        <v>0</v>
      </c>
      <c r="Z59" s="3">
        <f t="shared" si="6"/>
        <v>0</v>
      </c>
      <c r="AA59" s="2">
        <f t="shared" si="10"/>
        <v>0</v>
      </c>
    </row>
    <row r="60" spans="1:27" x14ac:dyDescent="0.25">
      <c r="A60">
        <v>51</v>
      </c>
      <c r="O60">
        <f t="shared" si="0"/>
        <v>51</v>
      </c>
      <c r="P60" s="2" t="b">
        <f t="shared" si="1"/>
        <v>0</v>
      </c>
      <c r="Q60" s="2" t="b">
        <f t="shared" si="2"/>
        <v>0</v>
      </c>
      <c r="T60" s="2">
        <f t="shared" si="7"/>
        <v>0</v>
      </c>
      <c r="U60" s="2">
        <f t="shared" si="3"/>
        <v>10.487309225091446</v>
      </c>
      <c r="V60" s="2" t="b">
        <f t="shared" si="4"/>
        <v>0</v>
      </c>
      <c r="W60" s="2">
        <f t="shared" si="8"/>
        <v>-10.487309225091446</v>
      </c>
      <c r="X60" s="2" t="b">
        <f t="shared" si="5"/>
        <v>0</v>
      </c>
      <c r="Y60" s="2">
        <f t="shared" si="9"/>
        <v>0</v>
      </c>
      <c r="Z60" s="3">
        <f t="shared" si="6"/>
        <v>0</v>
      </c>
      <c r="AA60" s="2">
        <f t="shared" si="10"/>
        <v>0</v>
      </c>
    </row>
    <row r="61" spans="1:27" x14ac:dyDescent="0.25">
      <c r="A61">
        <v>52</v>
      </c>
      <c r="O61">
        <f t="shared" si="0"/>
        <v>52</v>
      </c>
      <c r="P61" s="2" t="b">
        <f t="shared" si="1"/>
        <v>0</v>
      </c>
      <c r="Q61" s="2" t="b">
        <f t="shared" si="2"/>
        <v>0</v>
      </c>
      <c r="T61" s="2">
        <f t="shared" si="7"/>
        <v>0</v>
      </c>
      <c r="U61" s="2">
        <f t="shared" si="3"/>
        <v>10.487309225091446</v>
      </c>
      <c r="V61" s="2" t="b">
        <f t="shared" si="4"/>
        <v>0</v>
      </c>
      <c r="W61" s="2">
        <f t="shared" si="8"/>
        <v>-10.487309225091446</v>
      </c>
      <c r="X61" s="2" t="b">
        <f t="shared" si="5"/>
        <v>0</v>
      </c>
      <c r="Y61" s="2">
        <f t="shared" si="9"/>
        <v>0</v>
      </c>
      <c r="Z61" s="3">
        <f t="shared" si="6"/>
        <v>0</v>
      </c>
      <c r="AA61" s="2">
        <f t="shared" si="10"/>
        <v>0</v>
      </c>
    </row>
    <row r="62" spans="1:27" x14ac:dyDescent="0.25">
      <c r="A62">
        <v>53</v>
      </c>
      <c r="O62">
        <f t="shared" si="0"/>
        <v>53</v>
      </c>
      <c r="P62" s="2" t="b">
        <f t="shared" si="1"/>
        <v>0</v>
      </c>
      <c r="Q62" s="2" t="b">
        <f t="shared" si="2"/>
        <v>0</v>
      </c>
      <c r="T62" s="2">
        <f t="shared" si="7"/>
        <v>0</v>
      </c>
      <c r="U62" s="2">
        <f t="shared" si="3"/>
        <v>10.487309225091446</v>
      </c>
      <c r="V62" s="2" t="b">
        <f t="shared" si="4"/>
        <v>0</v>
      </c>
      <c r="W62" s="2">
        <f t="shared" si="8"/>
        <v>-10.487309225091446</v>
      </c>
      <c r="X62" s="2" t="b">
        <f t="shared" si="5"/>
        <v>0</v>
      </c>
      <c r="Y62" s="2">
        <f t="shared" si="9"/>
        <v>0</v>
      </c>
      <c r="Z62" s="3">
        <f t="shared" si="6"/>
        <v>0</v>
      </c>
      <c r="AA62" s="2">
        <f t="shared" si="10"/>
        <v>0</v>
      </c>
    </row>
    <row r="63" spans="1:27" x14ac:dyDescent="0.25">
      <c r="A63">
        <v>54</v>
      </c>
      <c r="O63">
        <f t="shared" si="0"/>
        <v>54</v>
      </c>
      <c r="P63" s="2" t="b">
        <f t="shared" si="1"/>
        <v>0</v>
      </c>
      <c r="Q63" s="2" t="b">
        <f t="shared" si="2"/>
        <v>0</v>
      </c>
      <c r="T63" s="2">
        <f t="shared" si="7"/>
        <v>0</v>
      </c>
      <c r="U63" s="2">
        <f t="shared" si="3"/>
        <v>10.487309225091446</v>
      </c>
      <c r="V63" s="2" t="b">
        <f t="shared" si="4"/>
        <v>0</v>
      </c>
      <c r="W63" s="2">
        <f t="shared" si="8"/>
        <v>-10.487309225091446</v>
      </c>
      <c r="X63" s="2" t="b">
        <f t="shared" si="5"/>
        <v>0</v>
      </c>
      <c r="Y63" s="2">
        <f t="shared" si="9"/>
        <v>0</v>
      </c>
      <c r="Z63" s="3">
        <f t="shared" si="6"/>
        <v>0</v>
      </c>
      <c r="AA63" s="2">
        <f t="shared" si="10"/>
        <v>0</v>
      </c>
    </row>
    <row r="64" spans="1:27" x14ac:dyDescent="0.25">
      <c r="A64">
        <v>55</v>
      </c>
      <c r="O64">
        <f t="shared" si="0"/>
        <v>55</v>
      </c>
      <c r="P64" s="2" t="b">
        <f t="shared" si="1"/>
        <v>0</v>
      </c>
      <c r="Q64" s="2" t="b">
        <f t="shared" si="2"/>
        <v>0</v>
      </c>
      <c r="T64" s="2">
        <f t="shared" si="7"/>
        <v>0</v>
      </c>
      <c r="U64" s="2">
        <f t="shared" si="3"/>
        <v>10.487309225091446</v>
      </c>
      <c r="V64" s="2" t="b">
        <f t="shared" si="4"/>
        <v>0</v>
      </c>
      <c r="W64" s="2">
        <f t="shared" si="8"/>
        <v>-10.487309225091446</v>
      </c>
      <c r="X64" s="2" t="b">
        <f t="shared" si="5"/>
        <v>0</v>
      </c>
      <c r="Y64" s="2">
        <f t="shared" si="9"/>
        <v>0</v>
      </c>
      <c r="Z64" s="3">
        <f t="shared" si="6"/>
        <v>0</v>
      </c>
      <c r="AA64" s="2">
        <f t="shared" si="10"/>
        <v>0</v>
      </c>
    </row>
    <row r="65" spans="1:27" x14ac:dyDescent="0.25">
      <c r="A65">
        <v>56</v>
      </c>
      <c r="O65">
        <f t="shared" si="0"/>
        <v>56</v>
      </c>
      <c r="P65" s="2" t="b">
        <f t="shared" si="1"/>
        <v>0</v>
      </c>
      <c r="Q65" s="2" t="b">
        <f t="shared" si="2"/>
        <v>0</v>
      </c>
      <c r="T65" s="2">
        <f t="shared" si="7"/>
        <v>0</v>
      </c>
      <c r="U65" s="2">
        <f t="shared" si="3"/>
        <v>10.487309225091446</v>
      </c>
      <c r="V65" s="2" t="b">
        <f t="shared" si="4"/>
        <v>0</v>
      </c>
      <c r="W65" s="2">
        <f t="shared" si="8"/>
        <v>-10.487309225091446</v>
      </c>
      <c r="X65" s="2" t="b">
        <f t="shared" si="5"/>
        <v>0</v>
      </c>
      <c r="Y65" s="2">
        <f t="shared" si="9"/>
        <v>0</v>
      </c>
      <c r="Z65" s="3">
        <f t="shared" si="6"/>
        <v>0</v>
      </c>
      <c r="AA65" s="2">
        <f t="shared" si="10"/>
        <v>0</v>
      </c>
    </row>
    <row r="66" spans="1:27" x14ac:dyDescent="0.25">
      <c r="A66">
        <v>57</v>
      </c>
      <c r="O66">
        <f t="shared" si="0"/>
        <v>57</v>
      </c>
      <c r="P66" s="2" t="b">
        <f t="shared" si="1"/>
        <v>0</v>
      </c>
      <c r="Q66" s="2" t="b">
        <f t="shared" si="2"/>
        <v>0</v>
      </c>
      <c r="T66" s="2">
        <f t="shared" si="7"/>
        <v>0</v>
      </c>
      <c r="U66" s="2">
        <f t="shared" si="3"/>
        <v>10.487309225091446</v>
      </c>
      <c r="V66" s="2" t="b">
        <f t="shared" si="4"/>
        <v>0</v>
      </c>
      <c r="W66" s="2">
        <f t="shared" si="8"/>
        <v>-10.487309225091446</v>
      </c>
      <c r="X66" s="2" t="b">
        <f t="shared" si="5"/>
        <v>0</v>
      </c>
      <c r="Y66" s="2">
        <f t="shared" si="9"/>
        <v>0</v>
      </c>
      <c r="Z66" s="3">
        <f t="shared" si="6"/>
        <v>0</v>
      </c>
      <c r="AA66" s="2">
        <f t="shared" si="10"/>
        <v>0</v>
      </c>
    </row>
    <row r="67" spans="1:27" x14ac:dyDescent="0.25">
      <c r="A67">
        <v>58</v>
      </c>
      <c r="O67">
        <f t="shared" si="0"/>
        <v>58</v>
      </c>
      <c r="P67" s="2" t="b">
        <f t="shared" si="1"/>
        <v>0</v>
      </c>
      <c r="Q67" s="2" t="b">
        <f t="shared" si="2"/>
        <v>0</v>
      </c>
      <c r="T67" s="2">
        <f t="shared" si="7"/>
        <v>0</v>
      </c>
      <c r="U67" s="2">
        <f t="shared" si="3"/>
        <v>10.487309225091446</v>
      </c>
      <c r="V67" s="2" t="b">
        <f t="shared" si="4"/>
        <v>0</v>
      </c>
      <c r="W67" s="2">
        <f t="shared" si="8"/>
        <v>-10.487309225091446</v>
      </c>
      <c r="X67" s="2" t="b">
        <f t="shared" si="5"/>
        <v>0</v>
      </c>
      <c r="Y67" s="2">
        <f t="shared" si="9"/>
        <v>0</v>
      </c>
      <c r="Z67" s="3">
        <f t="shared" si="6"/>
        <v>0</v>
      </c>
      <c r="AA67" s="2">
        <f t="shared" si="10"/>
        <v>0</v>
      </c>
    </row>
    <row r="68" spans="1:27" x14ac:dyDescent="0.25">
      <c r="A68">
        <v>59</v>
      </c>
      <c r="O68">
        <f t="shared" si="0"/>
        <v>59</v>
      </c>
      <c r="P68" s="2" t="b">
        <f t="shared" si="1"/>
        <v>0</v>
      </c>
      <c r="Q68" s="2" t="b">
        <f t="shared" si="2"/>
        <v>0</v>
      </c>
      <c r="T68" s="2">
        <f t="shared" si="7"/>
        <v>0</v>
      </c>
      <c r="U68" s="2">
        <f t="shared" si="3"/>
        <v>10.487309225091446</v>
      </c>
      <c r="V68" s="2" t="b">
        <f t="shared" si="4"/>
        <v>0</v>
      </c>
      <c r="W68" s="2">
        <f t="shared" si="8"/>
        <v>-10.487309225091446</v>
      </c>
      <c r="X68" s="2" t="b">
        <f t="shared" si="5"/>
        <v>0</v>
      </c>
      <c r="Y68" s="2">
        <f t="shared" si="9"/>
        <v>0</v>
      </c>
      <c r="Z68" s="3">
        <f t="shared" si="6"/>
        <v>0</v>
      </c>
      <c r="AA68" s="2">
        <f t="shared" si="10"/>
        <v>0</v>
      </c>
    </row>
    <row r="69" spans="1:27" x14ac:dyDescent="0.25">
      <c r="A69">
        <v>60</v>
      </c>
      <c r="O69">
        <f t="shared" si="0"/>
        <v>60</v>
      </c>
      <c r="P69" s="2" t="b">
        <f t="shared" si="1"/>
        <v>0</v>
      </c>
      <c r="Q69" s="2" t="b">
        <f t="shared" si="2"/>
        <v>0</v>
      </c>
      <c r="T69" s="2">
        <f t="shared" si="7"/>
        <v>0</v>
      </c>
      <c r="U69" s="2">
        <f t="shared" si="3"/>
        <v>10.487309225091446</v>
      </c>
      <c r="V69" s="2" t="b">
        <f t="shared" si="4"/>
        <v>0</v>
      </c>
      <c r="W69" s="2">
        <f t="shared" si="8"/>
        <v>-10.487309225091446</v>
      </c>
      <c r="X69" s="2" t="b">
        <f t="shared" si="5"/>
        <v>0</v>
      </c>
      <c r="Y69" s="2">
        <f t="shared" si="9"/>
        <v>0</v>
      </c>
      <c r="Z69" s="3">
        <f t="shared" si="6"/>
        <v>0</v>
      </c>
      <c r="AA69" s="2">
        <f t="shared" si="10"/>
        <v>0</v>
      </c>
    </row>
    <row r="70" spans="1:27" x14ac:dyDescent="0.25">
      <c r="A70">
        <v>61</v>
      </c>
      <c r="O70">
        <f t="shared" si="0"/>
        <v>61</v>
      </c>
      <c r="P70" s="2" t="b">
        <f t="shared" si="1"/>
        <v>0</v>
      </c>
      <c r="Q70" s="2" t="b">
        <f t="shared" si="2"/>
        <v>0</v>
      </c>
      <c r="T70" s="2">
        <f t="shared" si="7"/>
        <v>0</v>
      </c>
      <c r="U70" s="2">
        <f t="shared" si="3"/>
        <v>10.487309225091446</v>
      </c>
      <c r="V70" s="2" t="b">
        <f t="shared" si="4"/>
        <v>0</v>
      </c>
      <c r="W70" s="2">
        <f t="shared" si="8"/>
        <v>-10.487309225091446</v>
      </c>
      <c r="X70" s="2" t="b">
        <f t="shared" si="5"/>
        <v>0</v>
      </c>
      <c r="Y70" s="2">
        <f t="shared" si="9"/>
        <v>0</v>
      </c>
      <c r="Z70" s="3">
        <f t="shared" si="6"/>
        <v>0</v>
      </c>
      <c r="AA70" s="2">
        <f t="shared" si="10"/>
        <v>0</v>
      </c>
    </row>
    <row r="71" spans="1:27" x14ac:dyDescent="0.25">
      <c r="A71">
        <v>62</v>
      </c>
      <c r="O71">
        <f t="shared" si="0"/>
        <v>62</v>
      </c>
      <c r="P71" s="2" t="b">
        <f t="shared" si="1"/>
        <v>0</v>
      </c>
      <c r="Q71" s="2" t="b">
        <f t="shared" si="2"/>
        <v>0</v>
      </c>
      <c r="T71" s="2">
        <f t="shared" si="7"/>
        <v>0</v>
      </c>
      <c r="U71" s="2">
        <f t="shared" si="3"/>
        <v>10.487309225091446</v>
      </c>
      <c r="V71" s="2" t="b">
        <f t="shared" si="4"/>
        <v>0</v>
      </c>
      <c r="W71" s="2">
        <f t="shared" si="8"/>
        <v>-10.487309225091446</v>
      </c>
      <c r="X71" s="2" t="b">
        <f t="shared" si="5"/>
        <v>0</v>
      </c>
      <c r="Y71" s="2">
        <f t="shared" si="9"/>
        <v>0</v>
      </c>
      <c r="Z71" s="3">
        <f t="shared" si="6"/>
        <v>0</v>
      </c>
      <c r="AA71" s="2">
        <f t="shared" si="10"/>
        <v>0</v>
      </c>
    </row>
    <row r="72" spans="1:27" x14ac:dyDescent="0.25">
      <c r="A72">
        <v>63</v>
      </c>
      <c r="O72">
        <f t="shared" si="0"/>
        <v>63</v>
      </c>
      <c r="P72" s="2" t="b">
        <f t="shared" si="1"/>
        <v>0</v>
      </c>
      <c r="Q72" s="2" t="b">
        <f t="shared" si="2"/>
        <v>0</v>
      </c>
      <c r="T72" s="2">
        <f t="shared" si="7"/>
        <v>0</v>
      </c>
      <c r="U72" s="2">
        <f t="shared" si="3"/>
        <v>10.487309225091446</v>
      </c>
      <c r="V72" s="2" t="b">
        <f t="shared" si="4"/>
        <v>0</v>
      </c>
      <c r="W72" s="2">
        <f t="shared" si="8"/>
        <v>-10.487309225091446</v>
      </c>
      <c r="X72" s="2" t="b">
        <f t="shared" si="5"/>
        <v>0</v>
      </c>
      <c r="Y72" s="2">
        <f t="shared" si="9"/>
        <v>0</v>
      </c>
      <c r="Z72" s="3">
        <f t="shared" si="6"/>
        <v>0</v>
      </c>
      <c r="AA72" s="2">
        <f t="shared" si="10"/>
        <v>0</v>
      </c>
    </row>
    <row r="73" spans="1:27" x14ac:dyDescent="0.25">
      <c r="A73">
        <v>64</v>
      </c>
      <c r="O73">
        <f t="shared" si="0"/>
        <v>64</v>
      </c>
      <c r="P73" s="2" t="b">
        <f t="shared" si="1"/>
        <v>0</v>
      </c>
      <c r="Q73" s="2" t="b">
        <f t="shared" si="2"/>
        <v>0</v>
      </c>
      <c r="T73" s="2">
        <f t="shared" si="7"/>
        <v>0</v>
      </c>
      <c r="U73" s="2">
        <f t="shared" si="3"/>
        <v>10.487309225091446</v>
      </c>
      <c r="V73" s="2" t="b">
        <f t="shared" si="4"/>
        <v>0</v>
      </c>
      <c r="W73" s="2">
        <f t="shared" si="8"/>
        <v>-10.487309225091446</v>
      </c>
      <c r="X73" s="2" t="b">
        <f t="shared" si="5"/>
        <v>0</v>
      </c>
      <c r="Y73" s="2">
        <f t="shared" si="9"/>
        <v>0</v>
      </c>
      <c r="Z73" s="3">
        <f t="shared" si="6"/>
        <v>0</v>
      </c>
      <c r="AA73" s="2">
        <f t="shared" si="10"/>
        <v>0</v>
      </c>
    </row>
    <row r="74" spans="1:27" x14ac:dyDescent="0.25">
      <c r="A74">
        <v>65</v>
      </c>
      <c r="O74">
        <f t="shared" ref="O74:O137" si="11">A74</f>
        <v>65</v>
      </c>
      <c r="P74" s="2" t="b">
        <f t="shared" ref="P74:P137" si="12">V74</f>
        <v>0</v>
      </c>
      <c r="Q74" s="2" t="b">
        <f t="shared" ref="Q74:Q137" si="13">X74</f>
        <v>0</v>
      </c>
      <c r="T74" s="2">
        <f t="shared" si="7"/>
        <v>0</v>
      </c>
      <c r="U74" s="2">
        <f t="shared" ref="U74:U137" si="14">(B74*K$5)+K$6</f>
        <v>10.487309225091446</v>
      </c>
      <c r="V74" s="2" t="b">
        <f t="shared" ref="V74:V137" si="15">IF(U74=K$6,FALSE,U74)</f>
        <v>0</v>
      </c>
      <c r="W74" s="2">
        <f t="shared" si="8"/>
        <v>-10.487309225091446</v>
      </c>
      <c r="X74" s="2" t="b">
        <f t="shared" ref="X74:X137" si="16">IF(U74=K$6,FALSE,W74)</f>
        <v>0</v>
      </c>
      <c r="Y74" s="2">
        <f t="shared" si="9"/>
        <v>0</v>
      </c>
      <c r="Z74" s="3">
        <f t="shared" ref="Z74:Z137" si="17">IF(X75=FALSE,0,Y74)</f>
        <v>0</v>
      </c>
      <c r="AA74" s="2">
        <f t="shared" si="10"/>
        <v>0</v>
      </c>
    </row>
    <row r="75" spans="1:27" x14ac:dyDescent="0.25">
      <c r="A75">
        <v>66</v>
      </c>
      <c r="O75">
        <f t="shared" si="11"/>
        <v>66</v>
      </c>
      <c r="P75" s="2" t="b">
        <f t="shared" si="12"/>
        <v>0</v>
      </c>
      <c r="Q75" s="2" t="b">
        <f t="shared" si="13"/>
        <v>0</v>
      </c>
      <c r="T75" s="2">
        <f t="shared" ref="T75:T138" si="18">C75</f>
        <v>0</v>
      </c>
      <c r="U75" s="2">
        <f t="shared" si="14"/>
        <v>10.487309225091446</v>
      </c>
      <c r="V75" s="2" t="b">
        <f t="shared" si="15"/>
        <v>0</v>
      </c>
      <c r="W75" s="2">
        <f t="shared" ref="W75:W138" si="19">C75-U75</f>
        <v>-10.487309225091446</v>
      </c>
      <c r="X75" s="2" t="b">
        <f t="shared" si="16"/>
        <v>0</v>
      </c>
      <c r="Y75" s="2">
        <f t="shared" ref="Y75:Y138" si="20">(X75-X76)^2</f>
        <v>0</v>
      </c>
      <c r="Z75" s="3">
        <f t="shared" si="17"/>
        <v>0</v>
      </c>
      <c r="AA75" s="2">
        <f t="shared" ref="AA75:AA138" si="21">X75^2</f>
        <v>0</v>
      </c>
    </row>
    <row r="76" spans="1:27" x14ac:dyDescent="0.25">
      <c r="A76">
        <v>67</v>
      </c>
      <c r="O76">
        <f t="shared" si="11"/>
        <v>67</v>
      </c>
      <c r="P76" s="2" t="b">
        <f t="shared" si="12"/>
        <v>0</v>
      </c>
      <c r="Q76" s="2" t="b">
        <f t="shared" si="13"/>
        <v>0</v>
      </c>
      <c r="T76" s="2">
        <f t="shared" si="18"/>
        <v>0</v>
      </c>
      <c r="U76" s="2">
        <f t="shared" si="14"/>
        <v>10.487309225091446</v>
      </c>
      <c r="V76" s="2" t="b">
        <f t="shared" si="15"/>
        <v>0</v>
      </c>
      <c r="W76" s="2">
        <f t="shared" si="19"/>
        <v>-10.487309225091446</v>
      </c>
      <c r="X76" s="2" t="b">
        <f t="shared" si="16"/>
        <v>0</v>
      </c>
      <c r="Y76" s="2">
        <f t="shared" si="20"/>
        <v>0</v>
      </c>
      <c r="Z76" s="3">
        <f t="shared" si="17"/>
        <v>0</v>
      </c>
      <c r="AA76" s="2">
        <f t="shared" si="21"/>
        <v>0</v>
      </c>
    </row>
    <row r="77" spans="1:27" x14ac:dyDescent="0.25">
      <c r="A77">
        <v>68</v>
      </c>
      <c r="O77">
        <f t="shared" si="11"/>
        <v>68</v>
      </c>
      <c r="P77" s="2" t="b">
        <f t="shared" si="12"/>
        <v>0</v>
      </c>
      <c r="Q77" s="2" t="b">
        <f t="shared" si="13"/>
        <v>0</v>
      </c>
      <c r="T77" s="2">
        <f t="shared" si="18"/>
        <v>0</v>
      </c>
      <c r="U77" s="2">
        <f t="shared" si="14"/>
        <v>10.487309225091446</v>
      </c>
      <c r="V77" s="2" t="b">
        <f t="shared" si="15"/>
        <v>0</v>
      </c>
      <c r="W77" s="2">
        <f t="shared" si="19"/>
        <v>-10.487309225091446</v>
      </c>
      <c r="X77" s="2" t="b">
        <f t="shared" si="16"/>
        <v>0</v>
      </c>
      <c r="Y77" s="2">
        <f t="shared" si="20"/>
        <v>0</v>
      </c>
      <c r="Z77" s="3">
        <f t="shared" si="17"/>
        <v>0</v>
      </c>
      <c r="AA77" s="2">
        <f t="shared" si="21"/>
        <v>0</v>
      </c>
    </row>
    <row r="78" spans="1:27" x14ac:dyDescent="0.25">
      <c r="A78">
        <v>69</v>
      </c>
      <c r="O78">
        <f t="shared" si="11"/>
        <v>69</v>
      </c>
      <c r="P78" s="2" t="b">
        <f t="shared" si="12"/>
        <v>0</v>
      </c>
      <c r="Q78" s="2" t="b">
        <f t="shared" si="13"/>
        <v>0</v>
      </c>
      <c r="T78" s="2">
        <f t="shared" si="18"/>
        <v>0</v>
      </c>
      <c r="U78" s="2">
        <f t="shared" si="14"/>
        <v>10.487309225091446</v>
      </c>
      <c r="V78" s="2" t="b">
        <f t="shared" si="15"/>
        <v>0</v>
      </c>
      <c r="W78" s="2">
        <f t="shared" si="19"/>
        <v>-10.487309225091446</v>
      </c>
      <c r="X78" s="2" t="b">
        <f t="shared" si="16"/>
        <v>0</v>
      </c>
      <c r="Y78" s="2">
        <f t="shared" si="20"/>
        <v>0</v>
      </c>
      <c r="Z78" s="3">
        <f t="shared" si="17"/>
        <v>0</v>
      </c>
      <c r="AA78" s="2">
        <f t="shared" si="21"/>
        <v>0</v>
      </c>
    </row>
    <row r="79" spans="1:27" x14ac:dyDescent="0.25">
      <c r="A79">
        <v>70</v>
      </c>
      <c r="O79">
        <f t="shared" si="11"/>
        <v>70</v>
      </c>
      <c r="P79" s="2" t="b">
        <f t="shared" si="12"/>
        <v>0</v>
      </c>
      <c r="Q79" s="2" t="b">
        <f t="shared" si="13"/>
        <v>0</v>
      </c>
      <c r="T79" s="2">
        <f t="shared" si="18"/>
        <v>0</v>
      </c>
      <c r="U79" s="2">
        <f t="shared" si="14"/>
        <v>10.487309225091446</v>
      </c>
      <c r="V79" s="2" t="b">
        <f t="shared" si="15"/>
        <v>0</v>
      </c>
      <c r="W79" s="2">
        <f t="shared" si="19"/>
        <v>-10.487309225091446</v>
      </c>
      <c r="X79" s="2" t="b">
        <f t="shared" si="16"/>
        <v>0</v>
      </c>
      <c r="Y79" s="2">
        <f t="shared" si="20"/>
        <v>0</v>
      </c>
      <c r="Z79" s="3">
        <f t="shared" si="17"/>
        <v>0</v>
      </c>
      <c r="AA79" s="2">
        <f t="shared" si="21"/>
        <v>0</v>
      </c>
    </row>
    <row r="80" spans="1:27" x14ac:dyDescent="0.25">
      <c r="A80">
        <v>71</v>
      </c>
      <c r="O80">
        <f t="shared" si="11"/>
        <v>71</v>
      </c>
      <c r="P80" s="2" t="b">
        <f t="shared" si="12"/>
        <v>0</v>
      </c>
      <c r="Q80" s="2" t="b">
        <f t="shared" si="13"/>
        <v>0</v>
      </c>
      <c r="T80" s="2">
        <f t="shared" si="18"/>
        <v>0</v>
      </c>
      <c r="U80" s="2">
        <f t="shared" si="14"/>
        <v>10.487309225091446</v>
      </c>
      <c r="V80" s="2" t="b">
        <f t="shared" si="15"/>
        <v>0</v>
      </c>
      <c r="W80" s="2">
        <f t="shared" si="19"/>
        <v>-10.487309225091446</v>
      </c>
      <c r="X80" s="2" t="b">
        <f t="shared" si="16"/>
        <v>0</v>
      </c>
      <c r="Y80" s="2">
        <f t="shared" si="20"/>
        <v>0</v>
      </c>
      <c r="Z80" s="3">
        <f t="shared" si="17"/>
        <v>0</v>
      </c>
      <c r="AA80" s="2">
        <f t="shared" si="21"/>
        <v>0</v>
      </c>
    </row>
    <row r="81" spans="1:27" x14ac:dyDescent="0.25">
      <c r="A81">
        <v>72</v>
      </c>
      <c r="O81">
        <f t="shared" si="11"/>
        <v>72</v>
      </c>
      <c r="P81" s="2" t="b">
        <f t="shared" si="12"/>
        <v>0</v>
      </c>
      <c r="Q81" s="2" t="b">
        <f t="shared" si="13"/>
        <v>0</v>
      </c>
      <c r="T81" s="2">
        <f t="shared" si="18"/>
        <v>0</v>
      </c>
      <c r="U81" s="2">
        <f t="shared" si="14"/>
        <v>10.487309225091446</v>
      </c>
      <c r="V81" s="2" t="b">
        <f t="shared" si="15"/>
        <v>0</v>
      </c>
      <c r="W81" s="2">
        <f t="shared" si="19"/>
        <v>-10.487309225091446</v>
      </c>
      <c r="X81" s="2" t="b">
        <f t="shared" si="16"/>
        <v>0</v>
      </c>
      <c r="Y81" s="2">
        <f t="shared" si="20"/>
        <v>0</v>
      </c>
      <c r="Z81" s="3">
        <f t="shared" si="17"/>
        <v>0</v>
      </c>
      <c r="AA81" s="2">
        <f t="shared" si="21"/>
        <v>0</v>
      </c>
    </row>
    <row r="82" spans="1:27" x14ac:dyDescent="0.25">
      <c r="A82">
        <v>73</v>
      </c>
      <c r="O82">
        <f t="shared" si="11"/>
        <v>73</v>
      </c>
      <c r="P82" s="2" t="b">
        <f t="shared" si="12"/>
        <v>0</v>
      </c>
      <c r="Q82" s="2" t="b">
        <f t="shared" si="13"/>
        <v>0</v>
      </c>
      <c r="T82" s="2">
        <f t="shared" si="18"/>
        <v>0</v>
      </c>
      <c r="U82" s="2">
        <f t="shared" si="14"/>
        <v>10.487309225091446</v>
      </c>
      <c r="V82" s="2" t="b">
        <f t="shared" si="15"/>
        <v>0</v>
      </c>
      <c r="W82" s="2">
        <f t="shared" si="19"/>
        <v>-10.487309225091446</v>
      </c>
      <c r="X82" s="2" t="b">
        <f t="shared" si="16"/>
        <v>0</v>
      </c>
      <c r="Y82" s="2">
        <f t="shared" si="20"/>
        <v>0</v>
      </c>
      <c r="Z82" s="3">
        <f t="shared" si="17"/>
        <v>0</v>
      </c>
      <c r="AA82" s="2">
        <f t="shared" si="21"/>
        <v>0</v>
      </c>
    </row>
    <row r="83" spans="1:27" x14ac:dyDescent="0.25">
      <c r="A83">
        <v>74</v>
      </c>
      <c r="O83">
        <f t="shared" si="11"/>
        <v>74</v>
      </c>
      <c r="P83" s="2" t="b">
        <f t="shared" si="12"/>
        <v>0</v>
      </c>
      <c r="Q83" s="2" t="b">
        <f t="shared" si="13"/>
        <v>0</v>
      </c>
      <c r="T83" s="2">
        <f t="shared" si="18"/>
        <v>0</v>
      </c>
      <c r="U83" s="2">
        <f t="shared" si="14"/>
        <v>10.487309225091446</v>
      </c>
      <c r="V83" s="2" t="b">
        <f t="shared" si="15"/>
        <v>0</v>
      </c>
      <c r="W83" s="2">
        <f t="shared" si="19"/>
        <v>-10.487309225091446</v>
      </c>
      <c r="X83" s="2" t="b">
        <f t="shared" si="16"/>
        <v>0</v>
      </c>
      <c r="Y83" s="2">
        <f t="shared" si="20"/>
        <v>0</v>
      </c>
      <c r="Z83" s="3">
        <f t="shared" si="17"/>
        <v>0</v>
      </c>
      <c r="AA83" s="2">
        <f t="shared" si="21"/>
        <v>0</v>
      </c>
    </row>
    <row r="84" spans="1:27" x14ac:dyDescent="0.25">
      <c r="A84">
        <v>75</v>
      </c>
      <c r="O84">
        <f t="shared" si="11"/>
        <v>75</v>
      </c>
      <c r="P84" s="2" t="b">
        <f t="shared" si="12"/>
        <v>0</v>
      </c>
      <c r="Q84" s="2" t="b">
        <f t="shared" si="13"/>
        <v>0</v>
      </c>
      <c r="T84" s="2">
        <f t="shared" si="18"/>
        <v>0</v>
      </c>
      <c r="U84" s="2">
        <f t="shared" si="14"/>
        <v>10.487309225091446</v>
      </c>
      <c r="V84" s="2" t="b">
        <f t="shared" si="15"/>
        <v>0</v>
      </c>
      <c r="W84" s="2">
        <f t="shared" si="19"/>
        <v>-10.487309225091446</v>
      </c>
      <c r="X84" s="2" t="b">
        <f t="shared" si="16"/>
        <v>0</v>
      </c>
      <c r="Y84" s="2">
        <f t="shared" si="20"/>
        <v>0</v>
      </c>
      <c r="Z84" s="3">
        <f t="shared" si="17"/>
        <v>0</v>
      </c>
      <c r="AA84" s="2">
        <f t="shared" si="21"/>
        <v>0</v>
      </c>
    </row>
    <row r="85" spans="1:27" x14ac:dyDescent="0.25">
      <c r="A85">
        <v>76</v>
      </c>
      <c r="O85">
        <f t="shared" si="11"/>
        <v>76</v>
      </c>
      <c r="P85" s="2" t="b">
        <f t="shared" si="12"/>
        <v>0</v>
      </c>
      <c r="Q85" s="2" t="b">
        <f t="shared" si="13"/>
        <v>0</v>
      </c>
      <c r="T85" s="2">
        <f t="shared" si="18"/>
        <v>0</v>
      </c>
      <c r="U85" s="2">
        <f t="shared" si="14"/>
        <v>10.487309225091446</v>
      </c>
      <c r="V85" s="2" t="b">
        <f t="shared" si="15"/>
        <v>0</v>
      </c>
      <c r="W85" s="2">
        <f t="shared" si="19"/>
        <v>-10.487309225091446</v>
      </c>
      <c r="X85" s="2" t="b">
        <f t="shared" si="16"/>
        <v>0</v>
      </c>
      <c r="Y85" s="2">
        <f t="shared" si="20"/>
        <v>0</v>
      </c>
      <c r="Z85" s="3">
        <f t="shared" si="17"/>
        <v>0</v>
      </c>
      <c r="AA85" s="2">
        <f t="shared" si="21"/>
        <v>0</v>
      </c>
    </row>
    <row r="86" spans="1:27" x14ac:dyDescent="0.25">
      <c r="A86">
        <v>77</v>
      </c>
      <c r="O86">
        <f t="shared" si="11"/>
        <v>77</v>
      </c>
      <c r="P86" s="2" t="b">
        <f t="shared" si="12"/>
        <v>0</v>
      </c>
      <c r="Q86" s="2" t="b">
        <f t="shared" si="13"/>
        <v>0</v>
      </c>
      <c r="T86" s="2">
        <f t="shared" si="18"/>
        <v>0</v>
      </c>
      <c r="U86" s="2">
        <f t="shared" si="14"/>
        <v>10.487309225091446</v>
      </c>
      <c r="V86" s="2" t="b">
        <f t="shared" si="15"/>
        <v>0</v>
      </c>
      <c r="W86" s="2">
        <f t="shared" si="19"/>
        <v>-10.487309225091446</v>
      </c>
      <c r="X86" s="2" t="b">
        <f t="shared" si="16"/>
        <v>0</v>
      </c>
      <c r="Y86" s="2">
        <f t="shared" si="20"/>
        <v>0</v>
      </c>
      <c r="Z86" s="3">
        <f t="shared" si="17"/>
        <v>0</v>
      </c>
      <c r="AA86" s="2">
        <f t="shared" si="21"/>
        <v>0</v>
      </c>
    </row>
    <row r="87" spans="1:27" x14ac:dyDescent="0.25">
      <c r="A87">
        <v>78</v>
      </c>
      <c r="O87">
        <f t="shared" si="11"/>
        <v>78</v>
      </c>
      <c r="P87" s="2" t="b">
        <f t="shared" si="12"/>
        <v>0</v>
      </c>
      <c r="Q87" s="2" t="b">
        <f t="shared" si="13"/>
        <v>0</v>
      </c>
      <c r="T87" s="2">
        <f t="shared" si="18"/>
        <v>0</v>
      </c>
      <c r="U87" s="2">
        <f t="shared" si="14"/>
        <v>10.487309225091446</v>
      </c>
      <c r="V87" s="2" t="b">
        <f t="shared" si="15"/>
        <v>0</v>
      </c>
      <c r="W87" s="2">
        <f t="shared" si="19"/>
        <v>-10.487309225091446</v>
      </c>
      <c r="X87" s="2" t="b">
        <f t="shared" si="16"/>
        <v>0</v>
      </c>
      <c r="Y87" s="2">
        <f t="shared" si="20"/>
        <v>0</v>
      </c>
      <c r="Z87" s="3">
        <f t="shared" si="17"/>
        <v>0</v>
      </c>
      <c r="AA87" s="2">
        <f t="shared" si="21"/>
        <v>0</v>
      </c>
    </row>
    <row r="88" spans="1:27" x14ac:dyDescent="0.25">
      <c r="A88">
        <v>79</v>
      </c>
      <c r="O88">
        <f t="shared" si="11"/>
        <v>79</v>
      </c>
      <c r="P88" s="2" t="b">
        <f t="shared" si="12"/>
        <v>0</v>
      </c>
      <c r="Q88" s="2" t="b">
        <f t="shared" si="13"/>
        <v>0</v>
      </c>
      <c r="T88" s="2">
        <f t="shared" si="18"/>
        <v>0</v>
      </c>
      <c r="U88" s="2">
        <f t="shared" si="14"/>
        <v>10.487309225091446</v>
      </c>
      <c r="V88" s="2" t="b">
        <f t="shared" si="15"/>
        <v>0</v>
      </c>
      <c r="W88" s="2">
        <f t="shared" si="19"/>
        <v>-10.487309225091446</v>
      </c>
      <c r="X88" s="2" t="b">
        <f t="shared" si="16"/>
        <v>0</v>
      </c>
      <c r="Y88" s="2">
        <f t="shared" si="20"/>
        <v>0</v>
      </c>
      <c r="Z88" s="3">
        <f t="shared" si="17"/>
        <v>0</v>
      </c>
      <c r="AA88" s="2">
        <f t="shared" si="21"/>
        <v>0</v>
      </c>
    </row>
    <row r="89" spans="1:27" x14ac:dyDescent="0.25">
      <c r="A89">
        <v>80</v>
      </c>
      <c r="O89">
        <f t="shared" si="11"/>
        <v>80</v>
      </c>
      <c r="P89" s="2" t="b">
        <f t="shared" si="12"/>
        <v>0</v>
      </c>
      <c r="Q89" s="2" t="b">
        <f t="shared" si="13"/>
        <v>0</v>
      </c>
      <c r="T89" s="2">
        <f t="shared" si="18"/>
        <v>0</v>
      </c>
      <c r="U89" s="2">
        <f t="shared" si="14"/>
        <v>10.487309225091446</v>
      </c>
      <c r="V89" s="2" t="b">
        <f t="shared" si="15"/>
        <v>0</v>
      </c>
      <c r="W89" s="2">
        <f t="shared" si="19"/>
        <v>-10.487309225091446</v>
      </c>
      <c r="X89" s="2" t="b">
        <f t="shared" si="16"/>
        <v>0</v>
      </c>
      <c r="Y89" s="2">
        <f t="shared" si="20"/>
        <v>0</v>
      </c>
      <c r="Z89" s="3">
        <f t="shared" si="17"/>
        <v>0</v>
      </c>
      <c r="AA89" s="2">
        <f t="shared" si="21"/>
        <v>0</v>
      </c>
    </row>
    <row r="90" spans="1:27" x14ac:dyDescent="0.25">
      <c r="A90">
        <v>81</v>
      </c>
      <c r="O90">
        <f t="shared" si="11"/>
        <v>81</v>
      </c>
      <c r="P90" s="2" t="b">
        <f t="shared" si="12"/>
        <v>0</v>
      </c>
      <c r="Q90" s="2" t="b">
        <f t="shared" si="13"/>
        <v>0</v>
      </c>
      <c r="T90" s="2">
        <f t="shared" si="18"/>
        <v>0</v>
      </c>
      <c r="U90" s="2">
        <f t="shared" si="14"/>
        <v>10.487309225091446</v>
      </c>
      <c r="V90" s="2" t="b">
        <f t="shared" si="15"/>
        <v>0</v>
      </c>
      <c r="W90" s="2">
        <f t="shared" si="19"/>
        <v>-10.487309225091446</v>
      </c>
      <c r="X90" s="2" t="b">
        <f t="shared" si="16"/>
        <v>0</v>
      </c>
      <c r="Y90" s="2">
        <f t="shared" si="20"/>
        <v>0</v>
      </c>
      <c r="Z90" s="3">
        <f t="shared" si="17"/>
        <v>0</v>
      </c>
      <c r="AA90" s="2">
        <f t="shared" si="21"/>
        <v>0</v>
      </c>
    </row>
    <row r="91" spans="1:27" x14ac:dyDescent="0.25">
      <c r="A91">
        <v>82</v>
      </c>
      <c r="O91">
        <f t="shared" si="11"/>
        <v>82</v>
      </c>
      <c r="P91" s="2" t="b">
        <f t="shared" si="12"/>
        <v>0</v>
      </c>
      <c r="Q91" s="2" t="b">
        <f t="shared" si="13"/>
        <v>0</v>
      </c>
      <c r="T91" s="2">
        <f t="shared" si="18"/>
        <v>0</v>
      </c>
      <c r="U91" s="2">
        <f t="shared" si="14"/>
        <v>10.487309225091446</v>
      </c>
      <c r="V91" s="2" t="b">
        <f t="shared" si="15"/>
        <v>0</v>
      </c>
      <c r="W91" s="2">
        <f t="shared" si="19"/>
        <v>-10.487309225091446</v>
      </c>
      <c r="X91" s="2" t="b">
        <f t="shared" si="16"/>
        <v>0</v>
      </c>
      <c r="Y91" s="2">
        <f t="shared" si="20"/>
        <v>0</v>
      </c>
      <c r="Z91" s="3">
        <f t="shared" si="17"/>
        <v>0</v>
      </c>
      <c r="AA91" s="2">
        <f t="shared" si="21"/>
        <v>0</v>
      </c>
    </row>
    <row r="92" spans="1:27" x14ac:dyDescent="0.25">
      <c r="A92">
        <v>83</v>
      </c>
      <c r="O92">
        <f t="shared" si="11"/>
        <v>83</v>
      </c>
      <c r="P92" s="2" t="b">
        <f t="shared" si="12"/>
        <v>0</v>
      </c>
      <c r="Q92" s="2" t="b">
        <f t="shared" si="13"/>
        <v>0</v>
      </c>
      <c r="T92" s="2">
        <f t="shared" si="18"/>
        <v>0</v>
      </c>
      <c r="U92" s="2">
        <f t="shared" si="14"/>
        <v>10.487309225091446</v>
      </c>
      <c r="V92" s="2" t="b">
        <f t="shared" si="15"/>
        <v>0</v>
      </c>
      <c r="W92" s="2">
        <f t="shared" si="19"/>
        <v>-10.487309225091446</v>
      </c>
      <c r="X92" s="2" t="b">
        <f t="shared" si="16"/>
        <v>0</v>
      </c>
      <c r="Y92" s="2">
        <f t="shared" si="20"/>
        <v>0</v>
      </c>
      <c r="Z92" s="3">
        <f t="shared" si="17"/>
        <v>0</v>
      </c>
      <c r="AA92" s="2">
        <f t="shared" si="21"/>
        <v>0</v>
      </c>
    </row>
    <row r="93" spans="1:27" x14ac:dyDescent="0.25">
      <c r="A93">
        <v>84</v>
      </c>
      <c r="O93">
        <f t="shared" si="11"/>
        <v>84</v>
      </c>
      <c r="P93" s="2" t="b">
        <f t="shared" si="12"/>
        <v>0</v>
      </c>
      <c r="Q93" s="2" t="b">
        <f t="shared" si="13"/>
        <v>0</v>
      </c>
      <c r="T93" s="2">
        <f t="shared" si="18"/>
        <v>0</v>
      </c>
      <c r="U93" s="2">
        <f t="shared" si="14"/>
        <v>10.487309225091446</v>
      </c>
      <c r="V93" s="2" t="b">
        <f t="shared" si="15"/>
        <v>0</v>
      </c>
      <c r="W93" s="2">
        <f t="shared" si="19"/>
        <v>-10.487309225091446</v>
      </c>
      <c r="X93" s="2" t="b">
        <f t="shared" si="16"/>
        <v>0</v>
      </c>
      <c r="Y93" s="2">
        <f t="shared" si="20"/>
        <v>0</v>
      </c>
      <c r="Z93" s="3">
        <f t="shared" si="17"/>
        <v>0</v>
      </c>
      <c r="AA93" s="2">
        <f t="shared" si="21"/>
        <v>0</v>
      </c>
    </row>
    <row r="94" spans="1:27" x14ac:dyDescent="0.25">
      <c r="A94">
        <v>85</v>
      </c>
      <c r="O94">
        <f t="shared" si="11"/>
        <v>85</v>
      </c>
      <c r="P94" s="2" t="b">
        <f t="shared" si="12"/>
        <v>0</v>
      </c>
      <c r="Q94" s="2" t="b">
        <f t="shared" si="13"/>
        <v>0</v>
      </c>
      <c r="T94" s="2">
        <f t="shared" si="18"/>
        <v>0</v>
      </c>
      <c r="U94" s="2">
        <f t="shared" si="14"/>
        <v>10.487309225091446</v>
      </c>
      <c r="V94" s="2" t="b">
        <f t="shared" si="15"/>
        <v>0</v>
      </c>
      <c r="W94" s="2">
        <f t="shared" si="19"/>
        <v>-10.487309225091446</v>
      </c>
      <c r="X94" s="2" t="b">
        <f t="shared" si="16"/>
        <v>0</v>
      </c>
      <c r="Y94" s="2">
        <f t="shared" si="20"/>
        <v>0</v>
      </c>
      <c r="Z94" s="3">
        <f t="shared" si="17"/>
        <v>0</v>
      </c>
      <c r="AA94" s="2">
        <f t="shared" si="21"/>
        <v>0</v>
      </c>
    </row>
    <row r="95" spans="1:27" x14ac:dyDescent="0.25">
      <c r="A95">
        <v>86</v>
      </c>
      <c r="O95">
        <f t="shared" si="11"/>
        <v>86</v>
      </c>
      <c r="P95" s="2" t="b">
        <f t="shared" si="12"/>
        <v>0</v>
      </c>
      <c r="Q95" s="2" t="b">
        <f t="shared" si="13"/>
        <v>0</v>
      </c>
      <c r="T95" s="2">
        <f t="shared" si="18"/>
        <v>0</v>
      </c>
      <c r="U95" s="2">
        <f t="shared" si="14"/>
        <v>10.487309225091446</v>
      </c>
      <c r="V95" s="2" t="b">
        <f t="shared" si="15"/>
        <v>0</v>
      </c>
      <c r="W95" s="2">
        <f t="shared" si="19"/>
        <v>-10.487309225091446</v>
      </c>
      <c r="X95" s="2" t="b">
        <f t="shared" si="16"/>
        <v>0</v>
      </c>
      <c r="Y95" s="2">
        <f t="shared" si="20"/>
        <v>0</v>
      </c>
      <c r="Z95" s="3">
        <f t="shared" si="17"/>
        <v>0</v>
      </c>
      <c r="AA95" s="2">
        <f t="shared" si="21"/>
        <v>0</v>
      </c>
    </row>
    <row r="96" spans="1:27" x14ac:dyDescent="0.25">
      <c r="A96">
        <v>87</v>
      </c>
      <c r="O96">
        <f t="shared" si="11"/>
        <v>87</v>
      </c>
      <c r="P96" s="2" t="b">
        <f t="shared" si="12"/>
        <v>0</v>
      </c>
      <c r="Q96" s="2" t="b">
        <f t="shared" si="13"/>
        <v>0</v>
      </c>
      <c r="T96" s="2">
        <f t="shared" si="18"/>
        <v>0</v>
      </c>
      <c r="U96" s="2">
        <f t="shared" si="14"/>
        <v>10.487309225091446</v>
      </c>
      <c r="V96" s="2" t="b">
        <f t="shared" si="15"/>
        <v>0</v>
      </c>
      <c r="W96" s="2">
        <f t="shared" si="19"/>
        <v>-10.487309225091446</v>
      </c>
      <c r="X96" s="2" t="b">
        <f t="shared" si="16"/>
        <v>0</v>
      </c>
      <c r="Y96" s="2">
        <f t="shared" si="20"/>
        <v>0</v>
      </c>
      <c r="Z96" s="3">
        <f t="shared" si="17"/>
        <v>0</v>
      </c>
      <c r="AA96" s="2">
        <f t="shared" si="21"/>
        <v>0</v>
      </c>
    </row>
    <row r="97" spans="1:27" x14ac:dyDescent="0.25">
      <c r="A97">
        <v>88</v>
      </c>
      <c r="O97">
        <f t="shared" si="11"/>
        <v>88</v>
      </c>
      <c r="P97" s="2" t="b">
        <f t="shared" si="12"/>
        <v>0</v>
      </c>
      <c r="Q97" s="2" t="b">
        <f t="shared" si="13"/>
        <v>0</v>
      </c>
      <c r="T97" s="2">
        <f t="shared" si="18"/>
        <v>0</v>
      </c>
      <c r="U97" s="2">
        <f t="shared" si="14"/>
        <v>10.487309225091446</v>
      </c>
      <c r="V97" s="2" t="b">
        <f t="shared" si="15"/>
        <v>0</v>
      </c>
      <c r="W97" s="2">
        <f t="shared" si="19"/>
        <v>-10.487309225091446</v>
      </c>
      <c r="X97" s="2" t="b">
        <f t="shared" si="16"/>
        <v>0</v>
      </c>
      <c r="Y97" s="2">
        <f t="shared" si="20"/>
        <v>0</v>
      </c>
      <c r="Z97" s="3">
        <f t="shared" si="17"/>
        <v>0</v>
      </c>
      <c r="AA97" s="2">
        <f t="shared" si="21"/>
        <v>0</v>
      </c>
    </row>
    <row r="98" spans="1:27" x14ac:dyDescent="0.25">
      <c r="A98">
        <v>89</v>
      </c>
      <c r="O98">
        <f t="shared" si="11"/>
        <v>89</v>
      </c>
      <c r="P98" s="2" t="b">
        <f t="shared" si="12"/>
        <v>0</v>
      </c>
      <c r="Q98" s="2" t="b">
        <f t="shared" si="13"/>
        <v>0</v>
      </c>
      <c r="T98" s="2">
        <f t="shared" si="18"/>
        <v>0</v>
      </c>
      <c r="U98" s="2">
        <f t="shared" si="14"/>
        <v>10.487309225091446</v>
      </c>
      <c r="V98" s="2" t="b">
        <f t="shared" si="15"/>
        <v>0</v>
      </c>
      <c r="W98" s="2">
        <f t="shared" si="19"/>
        <v>-10.487309225091446</v>
      </c>
      <c r="X98" s="2" t="b">
        <f t="shared" si="16"/>
        <v>0</v>
      </c>
      <c r="Y98" s="2">
        <f t="shared" si="20"/>
        <v>0</v>
      </c>
      <c r="Z98" s="3">
        <f t="shared" si="17"/>
        <v>0</v>
      </c>
      <c r="AA98" s="2">
        <f t="shared" si="21"/>
        <v>0</v>
      </c>
    </row>
    <row r="99" spans="1:27" x14ac:dyDescent="0.25">
      <c r="A99">
        <v>90</v>
      </c>
      <c r="O99">
        <f t="shared" si="11"/>
        <v>90</v>
      </c>
      <c r="P99" s="2" t="b">
        <f t="shared" si="12"/>
        <v>0</v>
      </c>
      <c r="Q99" s="2" t="b">
        <f t="shared" si="13"/>
        <v>0</v>
      </c>
      <c r="T99" s="2">
        <f t="shared" si="18"/>
        <v>0</v>
      </c>
      <c r="U99" s="2">
        <f t="shared" si="14"/>
        <v>10.487309225091446</v>
      </c>
      <c r="V99" s="2" t="b">
        <f t="shared" si="15"/>
        <v>0</v>
      </c>
      <c r="W99" s="2">
        <f t="shared" si="19"/>
        <v>-10.487309225091446</v>
      </c>
      <c r="X99" s="2" t="b">
        <f t="shared" si="16"/>
        <v>0</v>
      </c>
      <c r="Y99" s="2">
        <f t="shared" si="20"/>
        <v>0</v>
      </c>
      <c r="Z99" s="3">
        <f t="shared" si="17"/>
        <v>0</v>
      </c>
      <c r="AA99" s="2">
        <f t="shared" si="21"/>
        <v>0</v>
      </c>
    </row>
    <row r="100" spans="1:27" x14ac:dyDescent="0.25">
      <c r="A100">
        <v>91</v>
      </c>
      <c r="O100">
        <f t="shared" si="11"/>
        <v>91</v>
      </c>
      <c r="P100" s="2" t="b">
        <f t="shared" si="12"/>
        <v>0</v>
      </c>
      <c r="Q100" s="2" t="b">
        <f t="shared" si="13"/>
        <v>0</v>
      </c>
      <c r="T100" s="2">
        <f t="shared" si="18"/>
        <v>0</v>
      </c>
      <c r="U100" s="2">
        <f t="shared" si="14"/>
        <v>10.487309225091446</v>
      </c>
      <c r="V100" s="2" t="b">
        <f t="shared" si="15"/>
        <v>0</v>
      </c>
      <c r="W100" s="2">
        <f t="shared" si="19"/>
        <v>-10.487309225091446</v>
      </c>
      <c r="X100" s="2" t="b">
        <f t="shared" si="16"/>
        <v>0</v>
      </c>
      <c r="Y100" s="2">
        <f t="shared" si="20"/>
        <v>0</v>
      </c>
      <c r="Z100" s="3">
        <f t="shared" si="17"/>
        <v>0</v>
      </c>
      <c r="AA100" s="2">
        <f t="shared" si="21"/>
        <v>0</v>
      </c>
    </row>
    <row r="101" spans="1:27" x14ac:dyDescent="0.25">
      <c r="A101">
        <v>92</v>
      </c>
      <c r="O101">
        <f t="shared" si="11"/>
        <v>92</v>
      </c>
      <c r="P101" s="2" t="b">
        <f t="shared" si="12"/>
        <v>0</v>
      </c>
      <c r="Q101" s="2" t="b">
        <f t="shared" si="13"/>
        <v>0</v>
      </c>
      <c r="T101" s="2">
        <f t="shared" si="18"/>
        <v>0</v>
      </c>
      <c r="U101" s="2">
        <f t="shared" si="14"/>
        <v>10.487309225091446</v>
      </c>
      <c r="V101" s="2" t="b">
        <f t="shared" si="15"/>
        <v>0</v>
      </c>
      <c r="W101" s="2">
        <f t="shared" si="19"/>
        <v>-10.487309225091446</v>
      </c>
      <c r="X101" s="2" t="b">
        <f t="shared" si="16"/>
        <v>0</v>
      </c>
      <c r="Y101" s="2">
        <f t="shared" si="20"/>
        <v>0</v>
      </c>
      <c r="Z101" s="3">
        <f t="shared" si="17"/>
        <v>0</v>
      </c>
      <c r="AA101" s="2">
        <f t="shared" si="21"/>
        <v>0</v>
      </c>
    </row>
    <row r="102" spans="1:27" x14ac:dyDescent="0.25">
      <c r="A102">
        <v>93</v>
      </c>
      <c r="O102">
        <f t="shared" si="11"/>
        <v>93</v>
      </c>
      <c r="P102" s="2" t="b">
        <f t="shared" si="12"/>
        <v>0</v>
      </c>
      <c r="Q102" s="2" t="b">
        <f t="shared" si="13"/>
        <v>0</v>
      </c>
      <c r="T102" s="2">
        <f t="shared" si="18"/>
        <v>0</v>
      </c>
      <c r="U102" s="2">
        <f t="shared" si="14"/>
        <v>10.487309225091446</v>
      </c>
      <c r="V102" s="2" t="b">
        <f t="shared" si="15"/>
        <v>0</v>
      </c>
      <c r="W102" s="2">
        <f t="shared" si="19"/>
        <v>-10.487309225091446</v>
      </c>
      <c r="X102" s="2" t="b">
        <f t="shared" si="16"/>
        <v>0</v>
      </c>
      <c r="Y102" s="2">
        <f t="shared" si="20"/>
        <v>0</v>
      </c>
      <c r="Z102" s="3">
        <f t="shared" si="17"/>
        <v>0</v>
      </c>
      <c r="AA102" s="2">
        <f t="shared" si="21"/>
        <v>0</v>
      </c>
    </row>
    <row r="103" spans="1:27" x14ac:dyDescent="0.25">
      <c r="A103">
        <v>94</v>
      </c>
      <c r="O103">
        <f t="shared" si="11"/>
        <v>94</v>
      </c>
      <c r="P103" s="2" t="b">
        <f t="shared" si="12"/>
        <v>0</v>
      </c>
      <c r="Q103" s="2" t="b">
        <f t="shared" si="13"/>
        <v>0</v>
      </c>
      <c r="T103" s="2">
        <f t="shared" si="18"/>
        <v>0</v>
      </c>
      <c r="U103" s="2">
        <f t="shared" si="14"/>
        <v>10.487309225091446</v>
      </c>
      <c r="V103" s="2" t="b">
        <f t="shared" si="15"/>
        <v>0</v>
      </c>
      <c r="W103" s="2">
        <f t="shared" si="19"/>
        <v>-10.487309225091446</v>
      </c>
      <c r="X103" s="2" t="b">
        <f t="shared" si="16"/>
        <v>0</v>
      </c>
      <c r="Y103" s="2">
        <f t="shared" si="20"/>
        <v>0</v>
      </c>
      <c r="Z103" s="3">
        <f t="shared" si="17"/>
        <v>0</v>
      </c>
      <c r="AA103" s="2">
        <f t="shared" si="21"/>
        <v>0</v>
      </c>
    </row>
    <row r="104" spans="1:27" x14ac:dyDescent="0.25">
      <c r="A104">
        <v>95</v>
      </c>
      <c r="O104">
        <f t="shared" si="11"/>
        <v>95</v>
      </c>
      <c r="P104" s="2" t="b">
        <f t="shared" si="12"/>
        <v>0</v>
      </c>
      <c r="Q104" s="2" t="b">
        <f t="shared" si="13"/>
        <v>0</v>
      </c>
      <c r="T104" s="2">
        <f t="shared" si="18"/>
        <v>0</v>
      </c>
      <c r="U104" s="2">
        <f t="shared" si="14"/>
        <v>10.487309225091446</v>
      </c>
      <c r="V104" s="2" t="b">
        <f t="shared" si="15"/>
        <v>0</v>
      </c>
      <c r="W104" s="2">
        <f t="shared" si="19"/>
        <v>-10.487309225091446</v>
      </c>
      <c r="X104" s="2" t="b">
        <f t="shared" si="16"/>
        <v>0</v>
      </c>
      <c r="Y104" s="2">
        <f t="shared" si="20"/>
        <v>0</v>
      </c>
      <c r="Z104" s="3">
        <f t="shared" si="17"/>
        <v>0</v>
      </c>
      <c r="AA104" s="2">
        <f t="shared" si="21"/>
        <v>0</v>
      </c>
    </row>
    <row r="105" spans="1:27" x14ac:dyDescent="0.25">
      <c r="A105">
        <v>96</v>
      </c>
      <c r="O105">
        <f t="shared" si="11"/>
        <v>96</v>
      </c>
      <c r="P105" s="2" t="b">
        <f t="shared" si="12"/>
        <v>0</v>
      </c>
      <c r="Q105" s="2" t="b">
        <f t="shared" si="13"/>
        <v>0</v>
      </c>
      <c r="T105" s="2">
        <f t="shared" si="18"/>
        <v>0</v>
      </c>
      <c r="U105" s="2">
        <f t="shared" si="14"/>
        <v>10.487309225091446</v>
      </c>
      <c r="V105" s="2" t="b">
        <f t="shared" si="15"/>
        <v>0</v>
      </c>
      <c r="W105" s="2">
        <f t="shared" si="19"/>
        <v>-10.487309225091446</v>
      </c>
      <c r="X105" s="2" t="b">
        <f t="shared" si="16"/>
        <v>0</v>
      </c>
      <c r="Y105" s="2">
        <f t="shared" si="20"/>
        <v>0</v>
      </c>
      <c r="Z105" s="3">
        <f t="shared" si="17"/>
        <v>0</v>
      </c>
      <c r="AA105" s="2">
        <f t="shared" si="21"/>
        <v>0</v>
      </c>
    </row>
    <row r="106" spans="1:27" x14ac:dyDescent="0.25">
      <c r="A106">
        <v>97</v>
      </c>
      <c r="O106">
        <f t="shared" si="11"/>
        <v>97</v>
      </c>
      <c r="P106" s="2" t="b">
        <f t="shared" si="12"/>
        <v>0</v>
      </c>
      <c r="Q106" s="2" t="b">
        <f t="shared" si="13"/>
        <v>0</v>
      </c>
      <c r="T106" s="2">
        <f t="shared" si="18"/>
        <v>0</v>
      </c>
      <c r="U106" s="2">
        <f t="shared" si="14"/>
        <v>10.487309225091446</v>
      </c>
      <c r="V106" s="2" t="b">
        <f t="shared" si="15"/>
        <v>0</v>
      </c>
      <c r="W106" s="2">
        <f t="shared" si="19"/>
        <v>-10.487309225091446</v>
      </c>
      <c r="X106" s="2" t="b">
        <f t="shared" si="16"/>
        <v>0</v>
      </c>
      <c r="Y106" s="2">
        <f t="shared" si="20"/>
        <v>0</v>
      </c>
      <c r="Z106" s="3">
        <f t="shared" si="17"/>
        <v>0</v>
      </c>
      <c r="AA106" s="2">
        <f t="shared" si="21"/>
        <v>0</v>
      </c>
    </row>
    <row r="107" spans="1:27" x14ac:dyDescent="0.25">
      <c r="A107">
        <v>98</v>
      </c>
      <c r="O107">
        <f t="shared" si="11"/>
        <v>98</v>
      </c>
      <c r="P107" s="2" t="b">
        <f t="shared" si="12"/>
        <v>0</v>
      </c>
      <c r="Q107" s="2" t="b">
        <f t="shared" si="13"/>
        <v>0</v>
      </c>
      <c r="T107" s="2">
        <f t="shared" si="18"/>
        <v>0</v>
      </c>
      <c r="U107" s="2">
        <f t="shared" si="14"/>
        <v>10.487309225091446</v>
      </c>
      <c r="V107" s="2" t="b">
        <f t="shared" si="15"/>
        <v>0</v>
      </c>
      <c r="W107" s="2">
        <f t="shared" si="19"/>
        <v>-10.487309225091446</v>
      </c>
      <c r="X107" s="2" t="b">
        <f t="shared" si="16"/>
        <v>0</v>
      </c>
      <c r="Y107" s="2">
        <f t="shared" si="20"/>
        <v>0</v>
      </c>
      <c r="Z107" s="3">
        <f t="shared" si="17"/>
        <v>0</v>
      </c>
      <c r="AA107" s="2">
        <f t="shared" si="21"/>
        <v>0</v>
      </c>
    </row>
    <row r="108" spans="1:27" x14ac:dyDescent="0.25">
      <c r="A108">
        <v>99</v>
      </c>
      <c r="O108">
        <f t="shared" si="11"/>
        <v>99</v>
      </c>
      <c r="P108" s="2" t="b">
        <f t="shared" si="12"/>
        <v>0</v>
      </c>
      <c r="Q108" s="2" t="b">
        <f t="shared" si="13"/>
        <v>0</v>
      </c>
      <c r="T108" s="2">
        <f t="shared" si="18"/>
        <v>0</v>
      </c>
      <c r="U108" s="2">
        <f t="shared" si="14"/>
        <v>10.487309225091446</v>
      </c>
      <c r="V108" s="2" t="b">
        <f t="shared" si="15"/>
        <v>0</v>
      </c>
      <c r="W108" s="2">
        <f t="shared" si="19"/>
        <v>-10.487309225091446</v>
      </c>
      <c r="X108" s="2" t="b">
        <f t="shared" si="16"/>
        <v>0</v>
      </c>
      <c r="Y108" s="2">
        <f t="shared" si="20"/>
        <v>0</v>
      </c>
      <c r="Z108" s="3">
        <f t="shared" si="17"/>
        <v>0</v>
      </c>
      <c r="AA108" s="2">
        <f t="shared" si="21"/>
        <v>0</v>
      </c>
    </row>
    <row r="109" spans="1:27" x14ac:dyDescent="0.25">
      <c r="A109">
        <v>100</v>
      </c>
      <c r="O109">
        <f t="shared" si="11"/>
        <v>100</v>
      </c>
      <c r="P109" s="2" t="b">
        <f t="shared" si="12"/>
        <v>0</v>
      </c>
      <c r="Q109" s="2" t="b">
        <f t="shared" si="13"/>
        <v>0</v>
      </c>
      <c r="T109" s="2">
        <f t="shared" si="18"/>
        <v>0</v>
      </c>
      <c r="U109" s="2">
        <f t="shared" si="14"/>
        <v>10.487309225091446</v>
      </c>
      <c r="V109" s="2" t="b">
        <f t="shared" si="15"/>
        <v>0</v>
      </c>
      <c r="W109" s="2">
        <f t="shared" si="19"/>
        <v>-10.487309225091446</v>
      </c>
      <c r="X109" s="2" t="b">
        <f t="shared" si="16"/>
        <v>0</v>
      </c>
      <c r="Y109" s="2">
        <f t="shared" si="20"/>
        <v>0</v>
      </c>
      <c r="Z109" s="3">
        <f t="shared" si="17"/>
        <v>0</v>
      </c>
      <c r="AA109" s="2">
        <f t="shared" si="21"/>
        <v>0</v>
      </c>
    </row>
    <row r="110" spans="1:27" x14ac:dyDescent="0.25">
      <c r="A110">
        <v>101</v>
      </c>
      <c r="O110">
        <f t="shared" si="11"/>
        <v>101</v>
      </c>
      <c r="P110" s="2" t="b">
        <f t="shared" si="12"/>
        <v>0</v>
      </c>
      <c r="Q110" s="2" t="b">
        <f t="shared" si="13"/>
        <v>0</v>
      </c>
      <c r="T110" s="2">
        <f t="shared" si="18"/>
        <v>0</v>
      </c>
      <c r="U110" s="2">
        <f t="shared" si="14"/>
        <v>10.487309225091446</v>
      </c>
      <c r="V110" s="2" t="b">
        <f t="shared" si="15"/>
        <v>0</v>
      </c>
      <c r="W110" s="2">
        <f t="shared" si="19"/>
        <v>-10.487309225091446</v>
      </c>
      <c r="X110" s="2" t="b">
        <f t="shared" si="16"/>
        <v>0</v>
      </c>
      <c r="Y110" s="2">
        <f t="shared" si="20"/>
        <v>0</v>
      </c>
      <c r="Z110" s="3">
        <f t="shared" si="17"/>
        <v>0</v>
      </c>
      <c r="AA110" s="2">
        <f t="shared" si="21"/>
        <v>0</v>
      </c>
    </row>
    <row r="111" spans="1:27" x14ac:dyDescent="0.25">
      <c r="A111">
        <v>102</v>
      </c>
      <c r="O111">
        <f t="shared" si="11"/>
        <v>102</v>
      </c>
      <c r="P111" s="2" t="b">
        <f t="shared" si="12"/>
        <v>0</v>
      </c>
      <c r="Q111" s="2" t="b">
        <f t="shared" si="13"/>
        <v>0</v>
      </c>
      <c r="T111" s="2">
        <f t="shared" si="18"/>
        <v>0</v>
      </c>
      <c r="U111" s="2">
        <f t="shared" si="14"/>
        <v>10.487309225091446</v>
      </c>
      <c r="V111" s="2" t="b">
        <f t="shared" si="15"/>
        <v>0</v>
      </c>
      <c r="W111" s="2">
        <f t="shared" si="19"/>
        <v>-10.487309225091446</v>
      </c>
      <c r="X111" s="2" t="b">
        <f t="shared" si="16"/>
        <v>0</v>
      </c>
      <c r="Y111" s="2">
        <f t="shared" si="20"/>
        <v>0</v>
      </c>
      <c r="Z111" s="3">
        <f t="shared" si="17"/>
        <v>0</v>
      </c>
      <c r="AA111" s="2">
        <f t="shared" si="21"/>
        <v>0</v>
      </c>
    </row>
    <row r="112" spans="1:27" x14ac:dyDescent="0.25">
      <c r="A112">
        <v>103</v>
      </c>
      <c r="O112">
        <f t="shared" si="11"/>
        <v>103</v>
      </c>
      <c r="P112" s="2" t="b">
        <f t="shared" si="12"/>
        <v>0</v>
      </c>
      <c r="Q112" s="2" t="b">
        <f t="shared" si="13"/>
        <v>0</v>
      </c>
      <c r="T112" s="2">
        <f t="shared" si="18"/>
        <v>0</v>
      </c>
      <c r="U112" s="2">
        <f t="shared" si="14"/>
        <v>10.487309225091446</v>
      </c>
      <c r="V112" s="2" t="b">
        <f t="shared" si="15"/>
        <v>0</v>
      </c>
      <c r="W112" s="2">
        <f t="shared" si="19"/>
        <v>-10.487309225091446</v>
      </c>
      <c r="X112" s="2" t="b">
        <f t="shared" si="16"/>
        <v>0</v>
      </c>
      <c r="Y112" s="2">
        <f t="shared" si="20"/>
        <v>0</v>
      </c>
      <c r="Z112" s="3">
        <f t="shared" si="17"/>
        <v>0</v>
      </c>
      <c r="AA112" s="2">
        <f t="shared" si="21"/>
        <v>0</v>
      </c>
    </row>
    <row r="113" spans="1:27" x14ac:dyDescent="0.25">
      <c r="A113">
        <v>104</v>
      </c>
      <c r="O113">
        <f t="shared" si="11"/>
        <v>104</v>
      </c>
      <c r="P113" s="2" t="b">
        <f t="shared" si="12"/>
        <v>0</v>
      </c>
      <c r="Q113" s="2" t="b">
        <f t="shared" si="13"/>
        <v>0</v>
      </c>
      <c r="T113" s="2">
        <f t="shared" si="18"/>
        <v>0</v>
      </c>
      <c r="U113" s="2">
        <f t="shared" si="14"/>
        <v>10.487309225091446</v>
      </c>
      <c r="V113" s="2" t="b">
        <f t="shared" si="15"/>
        <v>0</v>
      </c>
      <c r="W113" s="2">
        <f t="shared" si="19"/>
        <v>-10.487309225091446</v>
      </c>
      <c r="X113" s="2" t="b">
        <f t="shared" si="16"/>
        <v>0</v>
      </c>
      <c r="Y113" s="2">
        <f t="shared" si="20"/>
        <v>0</v>
      </c>
      <c r="Z113" s="3">
        <f t="shared" si="17"/>
        <v>0</v>
      </c>
      <c r="AA113" s="2">
        <f t="shared" si="21"/>
        <v>0</v>
      </c>
    </row>
    <row r="114" spans="1:27" x14ac:dyDescent="0.25">
      <c r="A114">
        <v>105</v>
      </c>
      <c r="O114">
        <f t="shared" si="11"/>
        <v>105</v>
      </c>
      <c r="P114" s="2" t="b">
        <f t="shared" si="12"/>
        <v>0</v>
      </c>
      <c r="Q114" s="2" t="b">
        <f t="shared" si="13"/>
        <v>0</v>
      </c>
      <c r="T114" s="2">
        <f t="shared" si="18"/>
        <v>0</v>
      </c>
      <c r="U114" s="2">
        <f t="shared" si="14"/>
        <v>10.487309225091446</v>
      </c>
      <c r="V114" s="2" t="b">
        <f t="shared" si="15"/>
        <v>0</v>
      </c>
      <c r="W114" s="2">
        <f t="shared" si="19"/>
        <v>-10.487309225091446</v>
      </c>
      <c r="X114" s="2" t="b">
        <f t="shared" si="16"/>
        <v>0</v>
      </c>
      <c r="Y114" s="2">
        <f t="shared" si="20"/>
        <v>0</v>
      </c>
      <c r="Z114" s="3">
        <f t="shared" si="17"/>
        <v>0</v>
      </c>
      <c r="AA114" s="2">
        <f t="shared" si="21"/>
        <v>0</v>
      </c>
    </row>
    <row r="115" spans="1:27" x14ac:dyDescent="0.25">
      <c r="A115">
        <v>106</v>
      </c>
      <c r="O115">
        <f t="shared" si="11"/>
        <v>106</v>
      </c>
      <c r="P115" s="2" t="b">
        <f t="shared" si="12"/>
        <v>0</v>
      </c>
      <c r="Q115" s="2" t="b">
        <f t="shared" si="13"/>
        <v>0</v>
      </c>
      <c r="T115" s="2">
        <f t="shared" si="18"/>
        <v>0</v>
      </c>
      <c r="U115" s="2">
        <f t="shared" si="14"/>
        <v>10.487309225091446</v>
      </c>
      <c r="V115" s="2" t="b">
        <f t="shared" si="15"/>
        <v>0</v>
      </c>
      <c r="W115" s="2">
        <f t="shared" si="19"/>
        <v>-10.487309225091446</v>
      </c>
      <c r="X115" s="2" t="b">
        <f t="shared" si="16"/>
        <v>0</v>
      </c>
      <c r="Y115" s="2">
        <f t="shared" si="20"/>
        <v>0</v>
      </c>
      <c r="Z115" s="3">
        <f t="shared" si="17"/>
        <v>0</v>
      </c>
      <c r="AA115" s="2">
        <f t="shared" si="21"/>
        <v>0</v>
      </c>
    </row>
    <row r="116" spans="1:27" x14ac:dyDescent="0.25">
      <c r="A116">
        <v>107</v>
      </c>
      <c r="O116">
        <f t="shared" si="11"/>
        <v>107</v>
      </c>
      <c r="P116" s="2" t="b">
        <f t="shared" si="12"/>
        <v>0</v>
      </c>
      <c r="Q116" s="2" t="b">
        <f t="shared" si="13"/>
        <v>0</v>
      </c>
      <c r="T116" s="2">
        <f t="shared" si="18"/>
        <v>0</v>
      </c>
      <c r="U116" s="2">
        <f t="shared" si="14"/>
        <v>10.487309225091446</v>
      </c>
      <c r="V116" s="2" t="b">
        <f t="shared" si="15"/>
        <v>0</v>
      </c>
      <c r="W116" s="2">
        <f t="shared" si="19"/>
        <v>-10.487309225091446</v>
      </c>
      <c r="X116" s="2" t="b">
        <f t="shared" si="16"/>
        <v>0</v>
      </c>
      <c r="Y116" s="2">
        <f t="shared" si="20"/>
        <v>0</v>
      </c>
      <c r="Z116" s="3">
        <f t="shared" si="17"/>
        <v>0</v>
      </c>
      <c r="AA116" s="2">
        <f t="shared" si="21"/>
        <v>0</v>
      </c>
    </row>
    <row r="117" spans="1:27" x14ac:dyDescent="0.25">
      <c r="A117">
        <v>108</v>
      </c>
      <c r="O117">
        <f t="shared" si="11"/>
        <v>108</v>
      </c>
      <c r="P117" s="2" t="b">
        <f t="shared" si="12"/>
        <v>0</v>
      </c>
      <c r="Q117" s="2" t="b">
        <f t="shared" si="13"/>
        <v>0</v>
      </c>
      <c r="T117" s="2">
        <f t="shared" si="18"/>
        <v>0</v>
      </c>
      <c r="U117" s="2">
        <f t="shared" si="14"/>
        <v>10.487309225091446</v>
      </c>
      <c r="V117" s="2" t="b">
        <f t="shared" si="15"/>
        <v>0</v>
      </c>
      <c r="W117" s="2">
        <f t="shared" si="19"/>
        <v>-10.487309225091446</v>
      </c>
      <c r="X117" s="2" t="b">
        <f t="shared" si="16"/>
        <v>0</v>
      </c>
      <c r="Y117" s="2">
        <f t="shared" si="20"/>
        <v>0</v>
      </c>
      <c r="Z117" s="3">
        <f t="shared" si="17"/>
        <v>0</v>
      </c>
      <c r="AA117" s="2">
        <f t="shared" si="21"/>
        <v>0</v>
      </c>
    </row>
    <row r="118" spans="1:27" x14ac:dyDescent="0.25">
      <c r="A118">
        <v>109</v>
      </c>
      <c r="O118">
        <f t="shared" si="11"/>
        <v>109</v>
      </c>
      <c r="P118" s="2" t="b">
        <f t="shared" si="12"/>
        <v>0</v>
      </c>
      <c r="Q118" s="2" t="b">
        <f t="shared" si="13"/>
        <v>0</v>
      </c>
      <c r="T118" s="2">
        <f t="shared" si="18"/>
        <v>0</v>
      </c>
      <c r="U118" s="2">
        <f t="shared" si="14"/>
        <v>10.487309225091446</v>
      </c>
      <c r="V118" s="2" t="b">
        <f t="shared" si="15"/>
        <v>0</v>
      </c>
      <c r="W118" s="2">
        <f t="shared" si="19"/>
        <v>-10.487309225091446</v>
      </c>
      <c r="X118" s="2" t="b">
        <f t="shared" si="16"/>
        <v>0</v>
      </c>
      <c r="Y118" s="2">
        <f t="shared" si="20"/>
        <v>0</v>
      </c>
      <c r="Z118" s="3">
        <f t="shared" si="17"/>
        <v>0</v>
      </c>
      <c r="AA118" s="2">
        <f t="shared" si="21"/>
        <v>0</v>
      </c>
    </row>
    <row r="119" spans="1:27" x14ac:dyDescent="0.25">
      <c r="A119">
        <v>110</v>
      </c>
      <c r="O119">
        <f t="shared" si="11"/>
        <v>110</v>
      </c>
      <c r="P119" s="2" t="b">
        <f t="shared" si="12"/>
        <v>0</v>
      </c>
      <c r="Q119" s="2" t="b">
        <f t="shared" si="13"/>
        <v>0</v>
      </c>
      <c r="T119" s="2">
        <f t="shared" si="18"/>
        <v>0</v>
      </c>
      <c r="U119" s="2">
        <f t="shared" si="14"/>
        <v>10.487309225091446</v>
      </c>
      <c r="V119" s="2" t="b">
        <f t="shared" si="15"/>
        <v>0</v>
      </c>
      <c r="W119" s="2">
        <f t="shared" si="19"/>
        <v>-10.487309225091446</v>
      </c>
      <c r="X119" s="2" t="b">
        <f t="shared" si="16"/>
        <v>0</v>
      </c>
      <c r="Y119" s="2">
        <f t="shared" si="20"/>
        <v>0</v>
      </c>
      <c r="Z119" s="3">
        <f t="shared" si="17"/>
        <v>0</v>
      </c>
      <c r="AA119" s="2">
        <f t="shared" si="21"/>
        <v>0</v>
      </c>
    </row>
    <row r="120" spans="1:27" x14ac:dyDescent="0.25">
      <c r="A120">
        <v>111</v>
      </c>
      <c r="O120">
        <f t="shared" si="11"/>
        <v>111</v>
      </c>
      <c r="P120" s="2" t="b">
        <f t="shared" si="12"/>
        <v>0</v>
      </c>
      <c r="Q120" s="2" t="b">
        <f t="shared" si="13"/>
        <v>0</v>
      </c>
      <c r="T120" s="2">
        <f t="shared" si="18"/>
        <v>0</v>
      </c>
      <c r="U120" s="2">
        <f t="shared" si="14"/>
        <v>10.487309225091446</v>
      </c>
      <c r="V120" s="2" t="b">
        <f t="shared" si="15"/>
        <v>0</v>
      </c>
      <c r="W120" s="2">
        <f t="shared" si="19"/>
        <v>-10.487309225091446</v>
      </c>
      <c r="X120" s="2" t="b">
        <f t="shared" si="16"/>
        <v>0</v>
      </c>
      <c r="Y120" s="2">
        <f t="shared" si="20"/>
        <v>0</v>
      </c>
      <c r="Z120" s="3">
        <f t="shared" si="17"/>
        <v>0</v>
      </c>
      <c r="AA120" s="2">
        <f t="shared" si="21"/>
        <v>0</v>
      </c>
    </row>
    <row r="121" spans="1:27" x14ac:dyDescent="0.25">
      <c r="A121">
        <v>112</v>
      </c>
      <c r="O121">
        <f t="shared" si="11"/>
        <v>112</v>
      </c>
      <c r="P121" s="2" t="b">
        <f t="shared" si="12"/>
        <v>0</v>
      </c>
      <c r="Q121" s="2" t="b">
        <f t="shared" si="13"/>
        <v>0</v>
      </c>
      <c r="T121" s="2">
        <f t="shared" si="18"/>
        <v>0</v>
      </c>
      <c r="U121" s="2">
        <f t="shared" si="14"/>
        <v>10.487309225091446</v>
      </c>
      <c r="V121" s="2" t="b">
        <f t="shared" si="15"/>
        <v>0</v>
      </c>
      <c r="W121" s="2">
        <f t="shared" si="19"/>
        <v>-10.487309225091446</v>
      </c>
      <c r="X121" s="2" t="b">
        <f t="shared" si="16"/>
        <v>0</v>
      </c>
      <c r="Y121" s="2">
        <f t="shared" si="20"/>
        <v>0</v>
      </c>
      <c r="Z121" s="3">
        <f t="shared" si="17"/>
        <v>0</v>
      </c>
      <c r="AA121" s="2">
        <f t="shared" si="21"/>
        <v>0</v>
      </c>
    </row>
    <row r="122" spans="1:27" x14ac:dyDescent="0.25">
      <c r="A122">
        <v>113</v>
      </c>
      <c r="O122">
        <f t="shared" si="11"/>
        <v>113</v>
      </c>
      <c r="P122" s="2" t="b">
        <f t="shared" si="12"/>
        <v>0</v>
      </c>
      <c r="Q122" s="2" t="b">
        <f t="shared" si="13"/>
        <v>0</v>
      </c>
      <c r="T122" s="2">
        <f t="shared" si="18"/>
        <v>0</v>
      </c>
      <c r="U122" s="2">
        <f t="shared" si="14"/>
        <v>10.487309225091446</v>
      </c>
      <c r="V122" s="2" t="b">
        <f t="shared" si="15"/>
        <v>0</v>
      </c>
      <c r="W122" s="2">
        <f t="shared" si="19"/>
        <v>-10.487309225091446</v>
      </c>
      <c r="X122" s="2" t="b">
        <f t="shared" si="16"/>
        <v>0</v>
      </c>
      <c r="Y122" s="2">
        <f t="shared" si="20"/>
        <v>0</v>
      </c>
      <c r="Z122" s="3">
        <f t="shared" si="17"/>
        <v>0</v>
      </c>
      <c r="AA122" s="2">
        <f t="shared" si="21"/>
        <v>0</v>
      </c>
    </row>
    <row r="123" spans="1:27" x14ac:dyDescent="0.25">
      <c r="A123">
        <v>114</v>
      </c>
      <c r="O123">
        <f t="shared" si="11"/>
        <v>114</v>
      </c>
      <c r="P123" s="2" t="b">
        <f t="shared" si="12"/>
        <v>0</v>
      </c>
      <c r="Q123" s="2" t="b">
        <f t="shared" si="13"/>
        <v>0</v>
      </c>
      <c r="T123" s="2">
        <f t="shared" si="18"/>
        <v>0</v>
      </c>
      <c r="U123" s="2">
        <f t="shared" si="14"/>
        <v>10.487309225091446</v>
      </c>
      <c r="V123" s="2" t="b">
        <f t="shared" si="15"/>
        <v>0</v>
      </c>
      <c r="W123" s="2">
        <f t="shared" si="19"/>
        <v>-10.487309225091446</v>
      </c>
      <c r="X123" s="2" t="b">
        <f t="shared" si="16"/>
        <v>0</v>
      </c>
      <c r="Y123" s="2">
        <f t="shared" si="20"/>
        <v>0</v>
      </c>
      <c r="Z123" s="3">
        <f t="shared" si="17"/>
        <v>0</v>
      </c>
      <c r="AA123" s="2">
        <f t="shared" si="21"/>
        <v>0</v>
      </c>
    </row>
    <row r="124" spans="1:27" x14ac:dyDescent="0.25">
      <c r="A124">
        <v>115</v>
      </c>
      <c r="O124">
        <f t="shared" si="11"/>
        <v>115</v>
      </c>
      <c r="P124" s="2" t="b">
        <f t="shared" si="12"/>
        <v>0</v>
      </c>
      <c r="Q124" s="2" t="b">
        <f t="shared" si="13"/>
        <v>0</v>
      </c>
      <c r="T124" s="2">
        <f t="shared" si="18"/>
        <v>0</v>
      </c>
      <c r="U124" s="2">
        <f t="shared" si="14"/>
        <v>10.487309225091446</v>
      </c>
      <c r="V124" s="2" t="b">
        <f t="shared" si="15"/>
        <v>0</v>
      </c>
      <c r="W124" s="2">
        <f t="shared" si="19"/>
        <v>-10.487309225091446</v>
      </c>
      <c r="X124" s="2" t="b">
        <f t="shared" si="16"/>
        <v>0</v>
      </c>
      <c r="Y124" s="2">
        <f t="shared" si="20"/>
        <v>0</v>
      </c>
      <c r="Z124" s="3">
        <f t="shared" si="17"/>
        <v>0</v>
      </c>
      <c r="AA124" s="2">
        <f t="shared" si="21"/>
        <v>0</v>
      </c>
    </row>
    <row r="125" spans="1:27" x14ac:dyDescent="0.25">
      <c r="A125">
        <v>116</v>
      </c>
      <c r="O125">
        <f t="shared" si="11"/>
        <v>116</v>
      </c>
      <c r="P125" s="2" t="b">
        <f t="shared" si="12"/>
        <v>0</v>
      </c>
      <c r="Q125" s="2" t="b">
        <f t="shared" si="13"/>
        <v>0</v>
      </c>
      <c r="T125" s="2">
        <f t="shared" si="18"/>
        <v>0</v>
      </c>
      <c r="U125" s="2">
        <f t="shared" si="14"/>
        <v>10.487309225091446</v>
      </c>
      <c r="V125" s="2" t="b">
        <f t="shared" si="15"/>
        <v>0</v>
      </c>
      <c r="W125" s="2">
        <f t="shared" si="19"/>
        <v>-10.487309225091446</v>
      </c>
      <c r="X125" s="2" t="b">
        <f t="shared" si="16"/>
        <v>0</v>
      </c>
      <c r="Y125" s="2">
        <f t="shared" si="20"/>
        <v>0</v>
      </c>
      <c r="Z125" s="3">
        <f t="shared" si="17"/>
        <v>0</v>
      </c>
      <c r="AA125" s="2">
        <f t="shared" si="21"/>
        <v>0</v>
      </c>
    </row>
    <row r="126" spans="1:27" x14ac:dyDescent="0.25">
      <c r="A126">
        <v>117</v>
      </c>
      <c r="O126">
        <f t="shared" si="11"/>
        <v>117</v>
      </c>
      <c r="P126" s="2" t="b">
        <f t="shared" si="12"/>
        <v>0</v>
      </c>
      <c r="Q126" s="2" t="b">
        <f t="shared" si="13"/>
        <v>0</v>
      </c>
      <c r="T126" s="2">
        <f t="shared" si="18"/>
        <v>0</v>
      </c>
      <c r="U126" s="2">
        <f t="shared" si="14"/>
        <v>10.487309225091446</v>
      </c>
      <c r="V126" s="2" t="b">
        <f t="shared" si="15"/>
        <v>0</v>
      </c>
      <c r="W126" s="2">
        <f t="shared" si="19"/>
        <v>-10.487309225091446</v>
      </c>
      <c r="X126" s="2" t="b">
        <f t="shared" si="16"/>
        <v>0</v>
      </c>
      <c r="Y126" s="2">
        <f t="shared" si="20"/>
        <v>0</v>
      </c>
      <c r="Z126" s="3">
        <f t="shared" si="17"/>
        <v>0</v>
      </c>
      <c r="AA126" s="2">
        <f t="shared" si="21"/>
        <v>0</v>
      </c>
    </row>
    <row r="127" spans="1:27" x14ac:dyDescent="0.25">
      <c r="A127">
        <v>118</v>
      </c>
      <c r="O127">
        <f t="shared" si="11"/>
        <v>118</v>
      </c>
      <c r="P127" s="2" t="b">
        <f t="shared" si="12"/>
        <v>0</v>
      </c>
      <c r="Q127" s="2" t="b">
        <f t="shared" si="13"/>
        <v>0</v>
      </c>
      <c r="T127" s="2">
        <f t="shared" si="18"/>
        <v>0</v>
      </c>
      <c r="U127" s="2">
        <f t="shared" si="14"/>
        <v>10.487309225091446</v>
      </c>
      <c r="V127" s="2" t="b">
        <f t="shared" si="15"/>
        <v>0</v>
      </c>
      <c r="W127" s="2">
        <f t="shared" si="19"/>
        <v>-10.487309225091446</v>
      </c>
      <c r="X127" s="2" t="b">
        <f t="shared" si="16"/>
        <v>0</v>
      </c>
      <c r="Y127" s="2">
        <f t="shared" si="20"/>
        <v>0</v>
      </c>
      <c r="Z127" s="3">
        <f t="shared" si="17"/>
        <v>0</v>
      </c>
      <c r="AA127" s="2">
        <f t="shared" si="21"/>
        <v>0</v>
      </c>
    </row>
    <row r="128" spans="1:27" x14ac:dyDescent="0.25">
      <c r="A128">
        <v>119</v>
      </c>
      <c r="O128">
        <f t="shared" si="11"/>
        <v>119</v>
      </c>
      <c r="P128" s="2" t="b">
        <f t="shared" si="12"/>
        <v>0</v>
      </c>
      <c r="Q128" s="2" t="b">
        <f t="shared" si="13"/>
        <v>0</v>
      </c>
      <c r="T128" s="2">
        <f t="shared" si="18"/>
        <v>0</v>
      </c>
      <c r="U128" s="2">
        <f t="shared" si="14"/>
        <v>10.487309225091446</v>
      </c>
      <c r="V128" s="2" t="b">
        <f t="shared" si="15"/>
        <v>0</v>
      </c>
      <c r="W128" s="2">
        <f t="shared" si="19"/>
        <v>-10.487309225091446</v>
      </c>
      <c r="X128" s="2" t="b">
        <f t="shared" si="16"/>
        <v>0</v>
      </c>
      <c r="Y128" s="2">
        <f t="shared" si="20"/>
        <v>0</v>
      </c>
      <c r="Z128" s="3">
        <f t="shared" si="17"/>
        <v>0</v>
      </c>
      <c r="AA128" s="2">
        <f t="shared" si="21"/>
        <v>0</v>
      </c>
    </row>
    <row r="129" spans="1:27" x14ac:dyDescent="0.25">
      <c r="A129">
        <v>120</v>
      </c>
      <c r="O129">
        <f t="shared" si="11"/>
        <v>120</v>
      </c>
      <c r="P129" s="2" t="b">
        <f t="shared" si="12"/>
        <v>0</v>
      </c>
      <c r="Q129" s="2" t="b">
        <f t="shared" si="13"/>
        <v>0</v>
      </c>
      <c r="T129" s="2">
        <f t="shared" si="18"/>
        <v>0</v>
      </c>
      <c r="U129" s="2">
        <f t="shared" si="14"/>
        <v>10.487309225091446</v>
      </c>
      <c r="V129" s="2" t="b">
        <f t="shared" si="15"/>
        <v>0</v>
      </c>
      <c r="W129" s="2">
        <f t="shared" si="19"/>
        <v>-10.487309225091446</v>
      </c>
      <c r="X129" s="2" t="b">
        <f t="shared" si="16"/>
        <v>0</v>
      </c>
      <c r="Y129" s="2">
        <f t="shared" si="20"/>
        <v>0</v>
      </c>
      <c r="Z129" s="3">
        <f t="shared" si="17"/>
        <v>0</v>
      </c>
      <c r="AA129" s="2">
        <f t="shared" si="21"/>
        <v>0</v>
      </c>
    </row>
    <row r="130" spans="1:27" x14ac:dyDescent="0.25">
      <c r="A130">
        <v>121</v>
      </c>
      <c r="O130">
        <f t="shared" si="11"/>
        <v>121</v>
      </c>
      <c r="P130" s="2" t="b">
        <f t="shared" si="12"/>
        <v>0</v>
      </c>
      <c r="Q130" s="2" t="b">
        <f t="shared" si="13"/>
        <v>0</v>
      </c>
      <c r="T130" s="2">
        <f t="shared" si="18"/>
        <v>0</v>
      </c>
      <c r="U130" s="2">
        <f t="shared" si="14"/>
        <v>10.487309225091446</v>
      </c>
      <c r="V130" s="2" t="b">
        <f t="shared" si="15"/>
        <v>0</v>
      </c>
      <c r="W130" s="2">
        <f t="shared" si="19"/>
        <v>-10.487309225091446</v>
      </c>
      <c r="X130" s="2" t="b">
        <f t="shared" si="16"/>
        <v>0</v>
      </c>
      <c r="Y130" s="2">
        <f t="shared" si="20"/>
        <v>0</v>
      </c>
      <c r="Z130" s="3">
        <f t="shared" si="17"/>
        <v>0</v>
      </c>
      <c r="AA130" s="2">
        <f t="shared" si="21"/>
        <v>0</v>
      </c>
    </row>
    <row r="131" spans="1:27" x14ac:dyDescent="0.25">
      <c r="A131">
        <v>122</v>
      </c>
      <c r="O131">
        <f t="shared" si="11"/>
        <v>122</v>
      </c>
      <c r="P131" s="2" t="b">
        <f t="shared" si="12"/>
        <v>0</v>
      </c>
      <c r="Q131" s="2" t="b">
        <f t="shared" si="13"/>
        <v>0</v>
      </c>
      <c r="T131" s="2">
        <f t="shared" si="18"/>
        <v>0</v>
      </c>
      <c r="U131" s="2">
        <f t="shared" si="14"/>
        <v>10.487309225091446</v>
      </c>
      <c r="V131" s="2" t="b">
        <f t="shared" si="15"/>
        <v>0</v>
      </c>
      <c r="W131" s="2">
        <f t="shared" si="19"/>
        <v>-10.487309225091446</v>
      </c>
      <c r="X131" s="2" t="b">
        <f t="shared" si="16"/>
        <v>0</v>
      </c>
      <c r="Y131" s="2">
        <f t="shared" si="20"/>
        <v>0</v>
      </c>
      <c r="Z131" s="3">
        <f t="shared" si="17"/>
        <v>0</v>
      </c>
      <c r="AA131" s="2">
        <f t="shared" si="21"/>
        <v>0</v>
      </c>
    </row>
    <row r="132" spans="1:27" x14ac:dyDescent="0.25">
      <c r="A132">
        <v>123</v>
      </c>
      <c r="O132">
        <f t="shared" si="11"/>
        <v>123</v>
      </c>
      <c r="P132" s="2" t="b">
        <f t="shared" si="12"/>
        <v>0</v>
      </c>
      <c r="Q132" s="2" t="b">
        <f t="shared" si="13"/>
        <v>0</v>
      </c>
      <c r="T132" s="2">
        <f t="shared" si="18"/>
        <v>0</v>
      </c>
      <c r="U132" s="2">
        <f t="shared" si="14"/>
        <v>10.487309225091446</v>
      </c>
      <c r="V132" s="2" t="b">
        <f t="shared" si="15"/>
        <v>0</v>
      </c>
      <c r="W132" s="2">
        <f t="shared" si="19"/>
        <v>-10.487309225091446</v>
      </c>
      <c r="X132" s="2" t="b">
        <f t="shared" si="16"/>
        <v>0</v>
      </c>
      <c r="Y132" s="2">
        <f t="shared" si="20"/>
        <v>0</v>
      </c>
      <c r="Z132" s="3">
        <f t="shared" si="17"/>
        <v>0</v>
      </c>
      <c r="AA132" s="2">
        <f t="shared" si="21"/>
        <v>0</v>
      </c>
    </row>
    <row r="133" spans="1:27" x14ac:dyDescent="0.25">
      <c r="A133">
        <v>124</v>
      </c>
      <c r="O133">
        <f t="shared" si="11"/>
        <v>124</v>
      </c>
      <c r="P133" s="2" t="b">
        <f t="shared" si="12"/>
        <v>0</v>
      </c>
      <c r="Q133" s="2" t="b">
        <f t="shared" si="13"/>
        <v>0</v>
      </c>
      <c r="T133" s="2">
        <f t="shared" si="18"/>
        <v>0</v>
      </c>
      <c r="U133" s="2">
        <f t="shared" si="14"/>
        <v>10.487309225091446</v>
      </c>
      <c r="V133" s="2" t="b">
        <f t="shared" si="15"/>
        <v>0</v>
      </c>
      <c r="W133" s="2">
        <f t="shared" si="19"/>
        <v>-10.487309225091446</v>
      </c>
      <c r="X133" s="2" t="b">
        <f t="shared" si="16"/>
        <v>0</v>
      </c>
      <c r="Y133" s="2">
        <f t="shared" si="20"/>
        <v>0</v>
      </c>
      <c r="Z133" s="3">
        <f t="shared" si="17"/>
        <v>0</v>
      </c>
      <c r="AA133" s="2">
        <f t="shared" si="21"/>
        <v>0</v>
      </c>
    </row>
    <row r="134" spans="1:27" x14ac:dyDescent="0.25">
      <c r="A134">
        <v>125</v>
      </c>
      <c r="O134">
        <f t="shared" si="11"/>
        <v>125</v>
      </c>
      <c r="P134" s="2" t="b">
        <f t="shared" si="12"/>
        <v>0</v>
      </c>
      <c r="Q134" s="2" t="b">
        <f t="shared" si="13"/>
        <v>0</v>
      </c>
      <c r="T134" s="2">
        <f t="shared" si="18"/>
        <v>0</v>
      </c>
      <c r="U134" s="2">
        <f t="shared" si="14"/>
        <v>10.487309225091446</v>
      </c>
      <c r="V134" s="2" t="b">
        <f t="shared" si="15"/>
        <v>0</v>
      </c>
      <c r="W134" s="2">
        <f t="shared" si="19"/>
        <v>-10.487309225091446</v>
      </c>
      <c r="X134" s="2" t="b">
        <f t="shared" si="16"/>
        <v>0</v>
      </c>
      <c r="Y134" s="2">
        <f t="shared" si="20"/>
        <v>0</v>
      </c>
      <c r="Z134" s="3">
        <f t="shared" si="17"/>
        <v>0</v>
      </c>
      <c r="AA134" s="2">
        <f t="shared" si="21"/>
        <v>0</v>
      </c>
    </row>
    <row r="135" spans="1:27" x14ac:dyDescent="0.25">
      <c r="A135">
        <v>126</v>
      </c>
      <c r="O135">
        <f t="shared" si="11"/>
        <v>126</v>
      </c>
      <c r="P135" s="2" t="b">
        <f t="shared" si="12"/>
        <v>0</v>
      </c>
      <c r="Q135" s="2" t="b">
        <f t="shared" si="13"/>
        <v>0</v>
      </c>
      <c r="T135" s="2">
        <f t="shared" si="18"/>
        <v>0</v>
      </c>
      <c r="U135" s="2">
        <f t="shared" si="14"/>
        <v>10.487309225091446</v>
      </c>
      <c r="V135" s="2" t="b">
        <f t="shared" si="15"/>
        <v>0</v>
      </c>
      <c r="W135" s="2">
        <f t="shared" si="19"/>
        <v>-10.487309225091446</v>
      </c>
      <c r="X135" s="2" t="b">
        <f t="shared" si="16"/>
        <v>0</v>
      </c>
      <c r="Y135" s="2">
        <f t="shared" si="20"/>
        <v>0</v>
      </c>
      <c r="Z135" s="3">
        <f t="shared" si="17"/>
        <v>0</v>
      </c>
      <c r="AA135" s="2">
        <f t="shared" si="21"/>
        <v>0</v>
      </c>
    </row>
    <row r="136" spans="1:27" x14ac:dyDescent="0.25">
      <c r="A136">
        <v>127</v>
      </c>
      <c r="O136">
        <f t="shared" si="11"/>
        <v>127</v>
      </c>
      <c r="P136" s="2" t="b">
        <f t="shared" si="12"/>
        <v>0</v>
      </c>
      <c r="Q136" s="2" t="b">
        <f t="shared" si="13"/>
        <v>0</v>
      </c>
      <c r="T136" s="2">
        <f t="shared" si="18"/>
        <v>0</v>
      </c>
      <c r="U136" s="2">
        <f t="shared" si="14"/>
        <v>10.487309225091446</v>
      </c>
      <c r="V136" s="2" t="b">
        <f t="shared" si="15"/>
        <v>0</v>
      </c>
      <c r="W136" s="2">
        <f t="shared" si="19"/>
        <v>-10.487309225091446</v>
      </c>
      <c r="X136" s="2" t="b">
        <f t="shared" si="16"/>
        <v>0</v>
      </c>
      <c r="Y136" s="2">
        <f t="shared" si="20"/>
        <v>0</v>
      </c>
      <c r="Z136" s="3">
        <f t="shared" si="17"/>
        <v>0</v>
      </c>
      <c r="AA136" s="2">
        <f t="shared" si="21"/>
        <v>0</v>
      </c>
    </row>
    <row r="137" spans="1:27" x14ac:dyDescent="0.25">
      <c r="A137">
        <v>128</v>
      </c>
      <c r="O137">
        <f t="shared" si="11"/>
        <v>128</v>
      </c>
      <c r="P137" s="2" t="b">
        <f t="shared" si="12"/>
        <v>0</v>
      </c>
      <c r="Q137" s="2" t="b">
        <f t="shared" si="13"/>
        <v>0</v>
      </c>
      <c r="T137" s="2">
        <f t="shared" si="18"/>
        <v>0</v>
      </c>
      <c r="U137" s="2">
        <f t="shared" si="14"/>
        <v>10.487309225091446</v>
      </c>
      <c r="V137" s="2" t="b">
        <f t="shared" si="15"/>
        <v>0</v>
      </c>
      <c r="W137" s="2">
        <f t="shared" si="19"/>
        <v>-10.487309225091446</v>
      </c>
      <c r="X137" s="2" t="b">
        <f t="shared" si="16"/>
        <v>0</v>
      </c>
      <c r="Y137" s="2">
        <f t="shared" si="20"/>
        <v>0</v>
      </c>
      <c r="Z137" s="3">
        <f t="shared" si="17"/>
        <v>0</v>
      </c>
      <c r="AA137" s="2">
        <f t="shared" si="21"/>
        <v>0</v>
      </c>
    </row>
    <row r="138" spans="1:27" x14ac:dyDescent="0.25">
      <c r="A138">
        <v>129</v>
      </c>
      <c r="O138">
        <f t="shared" ref="O138:O201" si="22">A138</f>
        <v>129</v>
      </c>
      <c r="P138" s="2" t="b">
        <f t="shared" ref="P138:P201" si="23">V138</f>
        <v>0</v>
      </c>
      <c r="Q138" s="2" t="b">
        <f t="shared" ref="Q138:Q201" si="24">X138</f>
        <v>0</v>
      </c>
      <c r="T138" s="2">
        <f t="shared" si="18"/>
        <v>0</v>
      </c>
      <c r="U138" s="2">
        <f t="shared" ref="U138:U201" si="25">(B138*K$5)+K$6</f>
        <v>10.487309225091446</v>
      </c>
      <c r="V138" s="2" t="b">
        <f t="shared" ref="V138:V201" si="26">IF(U138=K$6,FALSE,U138)</f>
        <v>0</v>
      </c>
      <c r="W138" s="2">
        <f t="shared" si="19"/>
        <v>-10.487309225091446</v>
      </c>
      <c r="X138" s="2" t="b">
        <f t="shared" ref="X138:X201" si="27">IF(U138=K$6,FALSE,W138)</f>
        <v>0</v>
      </c>
      <c r="Y138" s="2">
        <f t="shared" si="20"/>
        <v>0</v>
      </c>
      <c r="Z138" s="3">
        <f t="shared" ref="Z138:Z201" si="28">IF(X139=FALSE,0,Y138)</f>
        <v>0</v>
      </c>
      <c r="AA138" s="2">
        <f t="shared" si="21"/>
        <v>0</v>
      </c>
    </row>
    <row r="139" spans="1:27" x14ac:dyDescent="0.25">
      <c r="A139">
        <v>130</v>
      </c>
      <c r="O139">
        <f t="shared" si="22"/>
        <v>130</v>
      </c>
      <c r="P139" s="2" t="b">
        <f t="shared" si="23"/>
        <v>0</v>
      </c>
      <c r="Q139" s="2" t="b">
        <f t="shared" si="24"/>
        <v>0</v>
      </c>
      <c r="T139" s="2">
        <f t="shared" ref="T139:T202" si="29">C139</f>
        <v>0</v>
      </c>
      <c r="U139" s="2">
        <f t="shared" si="25"/>
        <v>10.487309225091446</v>
      </c>
      <c r="V139" s="2" t="b">
        <f t="shared" si="26"/>
        <v>0</v>
      </c>
      <c r="W139" s="2">
        <f t="shared" ref="W139:W202" si="30">C139-U139</f>
        <v>-10.487309225091446</v>
      </c>
      <c r="X139" s="2" t="b">
        <f t="shared" si="27"/>
        <v>0</v>
      </c>
      <c r="Y139" s="2">
        <f t="shared" ref="Y139:Y202" si="31">(X139-X140)^2</f>
        <v>0</v>
      </c>
      <c r="Z139" s="3">
        <f t="shared" si="28"/>
        <v>0</v>
      </c>
      <c r="AA139" s="2">
        <f t="shared" ref="AA139:AA202" si="32">X139^2</f>
        <v>0</v>
      </c>
    </row>
    <row r="140" spans="1:27" x14ac:dyDescent="0.25">
      <c r="A140">
        <v>131</v>
      </c>
      <c r="O140">
        <f t="shared" si="22"/>
        <v>131</v>
      </c>
      <c r="P140" s="2" t="b">
        <f t="shared" si="23"/>
        <v>0</v>
      </c>
      <c r="Q140" s="2" t="b">
        <f t="shared" si="24"/>
        <v>0</v>
      </c>
      <c r="T140" s="2">
        <f t="shared" si="29"/>
        <v>0</v>
      </c>
      <c r="U140" s="2">
        <f t="shared" si="25"/>
        <v>10.487309225091446</v>
      </c>
      <c r="V140" s="2" t="b">
        <f t="shared" si="26"/>
        <v>0</v>
      </c>
      <c r="W140" s="2">
        <f t="shared" si="30"/>
        <v>-10.487309225091446</v>
      </c>
      <c r="X140" s="2" t="b">
        <f t="shared" si="27"/>
        <v>0</v>
      </c>
      <c r="Y140" s="2">
        <f t="shared" si="31"/>
        <v>0</v>
      </c>
      <c r="Z140" s="3">
        <f t="shared" si="28"/>
        <v>0</v>
      </c>
      <c r="AA140" s="2">
        <f t="shared" si="32"/>
        <v>0</v>
      </c>
    </row>
    <row r="141" spans="1:27" x14ac:dyDescent="0.25">
      <c r="A141">
        <v>132</v>
      </c>
      <c r="O141">
        <f t="shared" si="22"/>
        <v>132</v>
      </c>
      <c r="P141" s="2" t="b">
        <f t="shared" si="23"/>
        <v>0</v>
      </c>
      <c r="Q141" s="2" t="b">
        <f t="shared" si="24"/>
        <v>0</v>
      </c>
      <c r="T141" s="2">
        <f t="shared" si="29"/>
        <v>0</v>
      </c>
      <c r="U141" s="2">
        <f t="shared" si="25"/>
        <v>10.487309225091446</v>
      </c>
      <c r="V141" s="2" t="b">
        <f t="shared" si="26"/>
        <v>0</v>
      </c>
      <c r="W141" s="2">
        <f t="shared" si="30"/>
        <v>-10.487309225091446</v>
      </c>
      <c r="X141" s="2" t="b">
        <f t="shared" si="27"/>
        <v>0</v>
      </c>
      <c r="Y141" s="2">
        <f t="shared" si="31"/>
        <v>0</v>
      </c>
      <c r="Z141" s="3">
        <f t="shared" si="28"/>
        <v>0</v>
      </c>
      <c r="AA141" s="2">
        <f t="shared" si="32"/>
        <v>0</v>
      </c>
    </row>
    <row r="142" spans="1:27" x14ac:dyDescent="0.25">
      <c r="A142">
        <v>133</v>
      </c>
      <c r="O142">
        <f t="shared" si="22"/>
        <v>133</v>
      </c>
      <c r="P142" s="2" t="b">
        <f t="shared" si="23"/>
        <v>0</v>
      </c>
      <c r="Q142" s="2" t="b">
        <f t="shared" si="24"/>
        <v>0</v>
      </c>
      <c r="T142" s="2">
        <f t="shared" si="29"/>
        <v>0</v>
      </c>
      <c r="U142" s="2">
        <f t="shared" si="25"/>
        <v>10.487309225091446</v>
      </c>
      <c r="V142" s="2" t="b">
        <f t="shared" si="26"/>
        <v>0</v>
      </c>
      <c r="W142" s="2">
        <f t="shared" si="30"/>
        <v>-10.487309225091446</v>
      </c>
      <c r="X142" s="2" t="b">
        <f t="shared" si="27"/>
        <v>0</v>
      </c>
      <c r="Y142" s="2">
        <f t="shared" si="31"/>
        <v>0</v>
      </c>
      <c r="Z142" s="3">
        <f t="shared" si="28"/>
        <v>0</v>
      </c>
      <c r="AA142" s="2">
        <f t="shared" si="32"/>
        <v>0</v>
      </c>
    </row>
    <row r="143" spans="1:27" x14ac:dyDescent="0.25">
      <c r="A143">
        <v>134</v>
      </c>
      <c r="O143">
        <f t="shared" si="22"/>
        <v>134</v>
      </c>
      <c r="P143" s="2" t="b">
        <f t="shared" si="23"/>
        <v>0</v>
      </c>
      <c r="Q143" s="2" t="b">
        <f t="shared" si="24"/>
        <v>0</v>
      </c>
      <c r="T143" s="2">
        <f t="shared" si="29"/>
        <v>0</v>
      </c>
      <c r="U143" s="2">
        <f t="shared" si="25"/>
        <v>10.487309225091446</v>
      </c>
      <c r="V143" s="2" t="b">
        <f t="shared" si="26"/>
        <v>0</v>
      </c>
      <c r="W143" s="2">
        <f t="shared" si="30"/>
        <v>-10.487309225091446</v>
      </c>
      <c r="X143" s="2" t="b">
        <f t="shared" si="27"/>
        <v>0</v>
      </c>
      <c r="Y143" s="2">
        <f t="shared" si="31"/>
        <v>0</v>
      </c>
      <c r="Z143" s="3">
        <f t="shared" si="28"/>
        <v>0</v>
      </c>
      <c r="AA143" s="2">
        <f t="shared" si="32"/>
        <v>0</v>
      </c>
    </row>
    <row r="144" spans="1:27" x14ac:dyDescent="0.25">
      <c r="A144">
        <v>135</v>
      </c>
      <c r="O144">
        <f t="shared" si="22"/>
        <v>135</v>
      </c>
      <c r="P144" s="2" t="b">
        <f t="shared" si="23"/>
        <v>0</v>
      </c>
      <c r="Q144" s="2" t="b">
        <f t="shared" si="24"/>
        <v>0</v>
      </c>
      <c r="T144" s="2">
        <f t="shared" si="29"/>
        <v>0</v>
      </c>
      <c r="U144" s="2">
        <f t="shared" si="25"/>
        <v>10.487309225091446</v>
      </c>
      <c r="V144" s="2" t="b">
        <f t="shared" si="26"/>
        <v>0</v>
      </c>
      <c r="W144" s="2">
        <f t="shared" si="30"/>
        <v>-10.487309225091446</v>
      </c>
      <c r="X144" s="2" t="b">
        <f t="shared" si="27"/>
        <v>0</v>
      </c>
      <c r="Y144" s="2">
        <f t="shared" si="31"/>
        <v>0</v>
      </c>
      <c r="Z144" s="3">
        <f t="shared" si="28"/>
        <v>0</v>
      </c>
      <c r="AA144" s="2">
        <f t="shared" si="32"/>
        <v>0</v>
      </c>
    </row>
    <row r="145" spans="1:27" x14ac:dyDescent="0.25">
      <c r="A145">
        <v>136</v>
      </c>
      <c r="O145">
        <f t="shared" si="22"/>
        <v>136</v>
      </c>
      <c r="P145" s="2" t="b">
        <f t="shared" si="23"/>
        <v>0</v>
      </c>
      <c r="Q145" s="2" t="b">
        <f t="shared" si="24"/>
        <v>0</v>
      </c>
      <c r="T145" s="2">
        <f t="shared" si="29"/>
        <v>0</v>
      </c>
      <c r="U145" s="2">
        <f t="shared" si="25"/>
        <v>10.487309225091446</v>
      </c>
      <c r="V145" s="2" t="b">
        <f t="shared" si="26"/>
        <v>0</v>
      </c>
      <c r="W145" s="2">
        <f t="shared" si="30"/>
        <v>-10.487309225091446</v>
      </c>
      <c r="X145" s="2" t="b">
        <f t="shared" si="27"/>
        <v>0</v>
      </c>
      <c r="Y145" s="2">
        <f t="shared" si="31"/>
        <v>0</v>
      </c>
      <c r="Z145" s="3">
        <f t="shared" si="28"/>
        <v>0</v>
      </c>
      <c r="AA145" s="2">
        <f t="shared" si="32"/>
        <v>0</v>
      </c>
    </row>
    <row r="146" spans="1:27" x14ac:dyDescent="0.25">
      <c r="A146">
        <v>137</v>
      </c>
      <c r="O146">
        <f t="shared" si="22"/>
        <v>137</v>
      </c>
      <c r="P146" s="2" t="b">
        <f t="shared" si="23"/>
        <v>0</v>
      </c>
      <c r="Q146" s="2" t="b">
        <f t="shared" si="24"/>
        <v>0</v>
      </c>
      <c r="T146" s="2">
        <f t="shared" si="29"/>
        <v>0</v>
      </c>
      <c r="U146" s="2">
        <f t="shared" si="25"/>
        <v>10.487309225091446</v>
      </c>
      <c r="V146" s="2" t="b">
        <f t="shared" si="26"/>
        <v>0</v>
      </c>
      <c r="W146" s="2">
        <f t="shared" si="30"/>
        <v>-10.487309225091446</v>
      </c>
      <c r="X146" s="2" t="b">
        <f t="shared" si="27"/>
        <v>0</v>
      </c>
      <c r="Y146" s="2">
        <f t="shared" si="31"/>
        <v>0</v>
      </c>
      <c r="Z146" s="3">
        <f t="shared" si="28"/>
        <v>0</v>
      </c>
      <c r="AA146" s="2">
        <f t="shared" si="32"/>
        <v>0</v>
      </c>
    </row>
    <row r="147" spans="1:27" x14ac:dyDescent="0.25">
      <c r="A147">
        <v>138</v>
      </c>
      <c r="O147">
        <f t="shared" si="22"/>
        <v>138</v>
      </c>
      <c r="P147" s="2" t="b">
        <f t="shared" si="23"/>
        <v>0</v>
      </c>
      <c r="Q147" s="2" t="b">
        <f t="shared" si="24"/>
        <v>0</v>
      </c>
      <c r="T147" s="2">
        <f t="shared" si="29"/>
        <v>0</v>
      </c>
      <c r="U147" s="2">
        <f t="shared" si="25"/>
        <v>10.487309225091446</v>
      </c>
      <c r="V147" s="2" t="b">
        <f t="shared" si="26"/>
        <v>0</v>
      </c>
      <c r="W147" s="2">
        <f t="shared" si="30"/>
        <v>-10.487309225091446</v>
      </c>
      <c r="X147" s="2" t="b">
        <f t="shared" si="27"/>
        <v>0</v>
      </c>
      <c r="Y147" s="2">
        <f t="shared" si="31"/>
        <v>0</v>
      </c>
      <c r="Z147" s="3">
        <f t="shared" si="28"/>
        <v>0</v>
      </c>
      <c r="AA147" s="2">
        <f t="shared" si="32"/>
        <v>0</v>
      </c>
    </row>
    <row r="148" spans="1:27" x14ac:dyDescent="0.25">
      <c r="A148">
        <v>139</v>
      </c>
      <c r="O148">
        <f t="shared" si="22"/>
        <v>139</v>
      </c>
      <c r="P148" s="2" t="b">
        <f t="shared" si="23"/>
        <v>0</v>
      </c>
      <c r="Q148" s="2" t="b">
        <f t="shared" si="24"/>
        <v>0</v>
      </c>
      <c r="T148" s="2">
        <f t="shared" si="29"/>
        <v>0</v>
      </c>
      <c r="U148" s="2">
        <f t="shared" si="25"/>
        <v>10.487309225091446</v>
      </c>
      <c r="V148" s="2" t="b">
        <f t="shared" si="26"/>
        <v>0</v>
      </c>
      <c r="W148" s="2">
        <f t="shared" si="30"/>
        <v>-10.487309225091446</v>
      </c>
      <c r="X148" s="2" t="b">
        <f t="shared" si="27"/>
        <v>0</v>
      </c>
      <c r="Y148" s="2">
        <f t="shared" si="31"/>
        <v>0</v>
      </c>
      <c r="Z148" s="3">
        <f t="shared" si="28"/>
        <v>0</v>
      </c>
      <c r="AA148" s="2">
        <f t="shared" si="32"/>
        <v>0</v>
      </c>
    </row>
    <row r="149" spans="1:27" x14ac:dyDescent="0.25">
      <c r="A149">
        <v>140</v>
      </c>
      <c r="O149">
        <f t="shared" si="22"/>
        <v>140</v>
      </c>
      <c r="P149" s="2" t="b">
        <f t="shared" si="23"/>
        <v>0</v>
      </c>
      <c r="Q149" s="2" t="b">
        <f t="shared" si="24"/>
        <v>0</v>
      </c>
      <c r="T149" s="2">
        <f t="shared" si="29"/>
        <v>0</v>
      </c>
      <c r="U149" s="2">
        <f t="shared" si="25"/>
        <v>10.487309225091446</v>
      </c>
      <c r="V149" s="2" t="b">
        <f t="shared" si="26"/>
        <v>0</v>
      </c>
      <c r="W149" s="2">
        <f t="shared" si="30"/>
        <v>-10.487309225091446</v>
      </c>
      <c r="X149" s="2" t="b">
        <f t="shared" si="27"/>
        <v>0</v>
      </c>
      <c r="Y149" s="2">
        <f t="shared" si="31"/>
        <v>0</v>
      </c>
      <c r="Z149" s="3">
        <f t="shared" si="28"/>
        <v>0</v>
      </c>
      <c r="AA149" s="2">
        <f t="shared" si="32"/>
        <v>0</v>
      </c>
    </row>
    <row r="150" spans="1:27" x14ac:dyDescent="0.25">
      <c r="A150">
        <v>141</v>
      </c>
      <c r="O150">
        <f t="shared" si="22"/>
        <v>141</v>
      </c>
      <c r="P150" s="2" t="b">
        <f t="shared" si="23"/>
        <v>0</v>
      </c>
      <c r="Q150" s="2" t="b">
        <f t="shared" si="24"/>
        <v>0</v>
      </c>
      <c r="T150" s="2">
        <f t="shared" si="29"/>
        <v>0</v>
      </c>
      <c r="U150" s="2">
        <f t="shared" si="25"/>
        <v>10.487309225091446</v>
      </c>
      <c r="V150" s="2" t="b">
        <f t="shared" si="26"/>
        <v>0</v>
      </c>
      <c r="W150" s="2">
        <f t="shared" si="30"/>
        <v>-10.487309225091446</v>
      </c>
      <c r="X150" s="2" t="b">
        <f t="shared" si="27"/>
        <v>0</v>
      </c>
      <c r="Y150" s="2">
        <f t="shared" si="31"/>
        <v>0</v>
      </c>
      <c r="Z150" s="3">
        <f t="shared" si="28"/>
        <v>0</v>
      </c>
      <c r="AA150" s="2">
        <f t="shared" si="32"/>
        <v>0</v>
      </c>
    </row>
    <row r="151" spans="1:27" x14ac:dyDescent="0.25">
      <c r="A151">
        <v>142</v>
      </c>
      <c r="O151">
        <f t="shared" si="22"/>
        <v>142</v>
      </c>
      <c r="P151" s="2" t="b">
        <f t="shared" si="23"/>
        <v>0</v>
      </c>
      <c r="Q151" s="2" t="b">
        <f t="shared" si="24"/>
        <v>0</v>
      </c>
      <c r="T151" s="2">
        <f t="shared" si="29"/>
        <v>0</v>
      </c>
      <c r="U151" s="2">
        <f t="shared" si="25"/>
        <v>10.487309225091446</v>
      </c>
      <c r="V151" s="2" t="b">
        <f t="shared" si="26"/>
        <v>0</v>
      </c>
      <c r="W151" s="2">
        <f t="shared" si="30"/>
        <v>-10.487309225091446</v>
      </c>
      <c r="X151" s="2" t="b">
        <f t="shared" si="27"/>
        <v>0</v>
      </c>
      <c r="Y151" s="2">
        <f t="shared" si="31"/>
        <v>0</v>
      </c>
      <c r="Z151" s="3">
        <f t="shared" si="28"/>
        <v>0</v>
      </c>
      <c r="AA151" s="2">
        <f t="shared" si="32"/>
        <v>0</v>
      </c>
    </row>
    <row r="152" spans="1:27" x14ac:dyDescent="0.25">
      <c r="A152">
        <v>143</v>
      </c>
      <c r="O152">
        <f t="shared" si="22"/>
        <v>143</v>
      </c>
      <c r="P152" s="2" t="b">
        <f t="shared" si="23"/>
        <v>0</v>
      </c>
      <c r="Q152" s="2" t="b">
        <f t="shared" si="24"/>
        <v>0</v>
      </c>
      <c r="T152" s="2">
        <f t="shared" si="29"/>
        <v>0</v>
      </c>
      <c r="U152" s="2">
        <f t="shared" si="25"/>
        <v>10.487309225091446</v>
      </c>
      <c r="V152" s="2" t="b">
        <f t="shared" si="26"/>
        <v>0</v>
      </c>
      <c r="W152" s="2">
        <f t="shared" si="30"/>
        <v>-10.487309225091446</v>
      </c>
      <c r="X152" s="2" t="b">
        <f t="shared" si="27"/>
        <v>0</v>
      </c>
      <c r="Y152" s="2">
        <f t="shared" si="31"/>
        <v>0</v>
      </c>
      <c r="Z152" s="3">
        <f t="shared" si="28"/>
        <v>0</v>
      </c>
      <c r="AA152" s="2">
        <f t="shared" si="32"/>
        <v>0</v>
      </c>
    </row>
    <row r="153" spans="1:27" x14ac:dyDescent="0.25">
      <c r="A153">
        <v>144</v>
      </c>
      <c r="O153">
        <f t="shared" si="22"/>
        <v>144</v>
      </c>
      <c r="P153" s="2" t="b">
        <f t="shared" si="23"/>
        <v>0</v>
      </c>
      <c r="Q153" s="2" t="b">
        <f t="shared" si="24"/>
        <v>0</v>
      </c>
      <c r="T153" s="2">
        <f t="shared" si="29"/>
        <v>0</v>
      </c>
      <c r="U153" s="2">
        <f t="shared" si="25"/>
        <v>10.487309225091446</v>
      </c>
      <c r="V153" s="2" t="b">
        <f t="shared" si="26"/>
        <v>0</v>
      </c>
      <c r="W153" s="2">
        <f t="shared" si="30"/>
        <v>-10.487309225091446</v>
      </c>
      <c r="X153" s="2" t="b">
        <f t="shared" si="27"/>
        <v>0</v>
      </c>
      <c r="Y153" s="2">
        <f t="shared" si="31"/>
        <v>0</v>
      </c>
      <c r="Z153" s="3">
        <f t="shared" si="28"/>
        <v>0</v>
      </c>
      <c r="AA153" s="2">
        <f t="shared" si="32"/>
        <v>0</v>
      </c>
    </row>
    <row r="154" spans="1:27" x14ac:dyDescent="0.25">
      <c r="A154">
        <v>145</v>
      </c>
      <c r="O154">
        <f t="shared" si="22"/>
        <v>145</v>
      </c>
      <c r="P154" s="2" t="b">
        <f t="shared" si="23"/>
        <v>0</v>
      </c>
      <c r="Q154" s="2" t="b">
        <f t="shared" si="24"/>
        <v>0</v>
      </c>
      <c r="T154" s="2">
        <f t="shared" si="29"/>
        <v>0</v>
      </c>
      <c r="U154" s="2">
        <f t="shared" si="25"/>
        <v>10.487309225091446</v>
      </c>
      <c r="V154" s="2" t="b">
        <f t="shared" si="26"/>
        <v>0</v>
      </c>
      <c r="W154" s="2">
        <f t="shared" si="30"/>
        <v>-10.487309225091446</v>
      </c>
      <c r="X154" s="2" t="b">
        <f t="shared" si="27"/>
        <v>0</v>
      </c>
      <c r="Y154" s="2">
        <f t="shared" si="31"/>
        <v>0</v>
      </c>
      <c r="Z154" s="3">
        <f t="shared" si="28"/>
        <v>0</v>
      </c>
      <c r="AA154" s="2">
        <f t="shared" si="32"/>
        <v>0</v>
      </c>
    </row>
    <row r="155" spans="1:27" x14ac:dyDescent="0.25">
      <c r="A155">
        <v>146</v>
      </c>
      <c r="O155">
        <f t="shared" si="22"/>
        <v>146</v>
      </c>
      <c r="P155" s="2" t="b">
        <f t="shared" si="23"/>
        <v>0</v>
      </c>
      <c r="Q155" s="2" t="b">
        <f t="shared" si="24"/>
        <v>0</v>
      </c>
      <c r="T155" s="2">
        <f t="shared" si="29"/>
        <v>0</v>
      </c>
      <c r="U155" s="2">
        <f t="shared" si="25"/>
        <v>10.487309225091446</v>
      </c>
      <c r="V155" s="2" t="b">
        <f t="shared" si="26"/>
        <v>0</v>
      </c>
      <c r="W155" s="2">
        <f t="shared" si="30"/>
        <v>-10.487309225091446</v>
      </c>
      <c r="X155" s="2" t="b">
        <f t="shared" si="27"/>
        <v>0</v>
      </c>
      <c r="Y155" s="2">
        <f t="shared" si="31"/>
        <v>0</v>
      </c>
      <c r="Z155" s="3">
        <f t="shared" si="28"/>
        <v>0</v>
      </c>
      <c r="AA155" s="2">
        <f t="shared" si="32"/>
        <v>0</v>
      </c>
    </row>
    <row r="156" spans="1:27" x14ac:dyDescent="0.25">
      <c r="A156">
        <v>147</v>
      </c>
      <c r="O156">
        <f t="shared" si="22"/>
        <v>147</v>
      </c>
      <c r="P156" s="2" t="b">
        <f t="shared" si="23"/>
        <v>0</v>
      </c>
      <c r="Q156" s="2" t="b">
        <f t="shared" si="24"/>
        <v>0</v>
      </c>
      <c r="T156" s="2">
        <f t="shared" si="29"/>
        <v>0</v>
      </c>
      <c r="U156" s="2">
        <f t="shared" si="25"/>
        <v>10.487309225091446</v>
      </c>
      <c r="V156" s="2" t="b">
        <f t="shared" si="26"/>
        <v>0</v>
      </c>
      <c r="W156" s="2">
        <f t="shared" si="30"/>
        <v>-10.487309225091446</v>
      </c>
      <c r="X156" s="2" t="b">
        <f t="shared" si="27"/>
        <v>0</v>
      </c>
      <c r="Y156" s="2">
        <f t="shared" si="31"/>
        <v>0</v>
      </c>
      <c r="Z156" s="3">
        <f t="shared" si="28"/>
        <v>0</v>
      </c>
      <c r="AA156" s="2">
        <f t="shared" si="32"/>
        <v>0</v>
      </c>
    </row>
    <row r="157" spans="1:27" x14ac:dyDescent="0.25">
      <c r="A157">
        <v>148</v>
      </c>
      <c r="O157">
        <f t="shared" si="22"/>
        <v>148</v>
      </c>
      <c r="P157" s="2" t="b">
        <f t="shared" si="23"/>
        <v>0</v>
      </c>
      <c r="Q157" s="2" t="b">
        <f t="shared" si="24"/>
        <v>0</v>
      </c>
      <c r="T157" s="2">
        <f t="shared" si="29"/>
        <v>0</v>
      </c>
      <c r="U157" s="2">
        <f t="shared" si="25"/>
        <v>10.487309225091446</v>
      </c>
      <c r="V157" s="2" t="b">
        <f t="shared" si="26"/>
        <v>0</v>
      </c>
      <c r="W157" s="2">
        <f t="shared" si="30"/>
        <v>-10.487309225091446</v>
      </c>
      <c r="X157" s="2" t="b">
        <f t="shared" si="27"/>
        <v>0</v>
      </c>
      <c r="Y157" s="2">
        <f t="shared" si="31"/>
        <v>0</v>
      </c>
      <c r="Z157" s="3">
        <f t="shared" si="28"/>
        <v>0</v>
      </c>
      <c r="AA157" s="2">
        <f t="shared" si="32"/>
        <v>0</v>
      </c>
    </row>
    <row r="158" spans="1:27" x14ac:dyDescent="0.25">
      <c r="A158">
        <v>149</v>
      </c>
      <c r="O158">
        <f t="shared" si="22"/>
        <v>149</v>
      </c>
      <c r="P158" s="2" t="b">
        <f t="shared" si="23"/>
        <v>0</v>
      </c>
      <c r="Q158" s="2" t="b">
        <f t="shared" si="24"/>
        <v>0</v>
      </c>
      <c r="T158" s="2">
        <f t="shared" si="29"/>
        <v>0</v>
      </c>
      <c r="U158" s="2">
        <f t="shared" si="25"/>
        <v>10.487309225091446</v>
      </c>
      <c r="V158" s="2" t="b">
        <f t="shared" si="26"/>
        <v>0</v>
      </c>
      <c r="W158" s="2">
        <f t="shared" si="30"/>
        <v>-10.487309225091446</v>
      </c>
      <c r="X158" s="2" t="b">
        <f t="shared" si="27"/>
        <v>0</v>
      </c>
      <c r="Y158" s="2">
        <f t="shared" si="31"/>
        <v>0</v>
      </c>
      <c r="Z158" s="3">
        <f t="shared" si="28"/>
        <v>0</v>
      </c>
      <c r="AA158" s="2">
        <f t="shared" si="32"/>
        <v>0</v>
      </c>
    </row>
    <row r="159" spans="1:27" x14ac:dyDescent="0.25">
      <c r="A159">
        <v>150</v>
      </c>
      <c r="O159">
        <f t="shared" si="22"/>
        <v>150</v>
      </c>
      <c r="P159" s="2" t="b">
        <f t="shared" si="23"/>
        <v>0</v>
      </c>
      <c r="Q159" s="2" t="b">
        <f t="shared" si="24"/>
        <v>0</v>
      </c>
      <c r="T159" s="2">
        <f t="shared" si="29"/>
        <v>0</v>
      </c>
      <c r="U159" s="2">
        <f t="shared" si="25"/>
        <v>10.487309225091446</v>
      </c>
      <c r="V159" s="2" t="b">
        <f t="shared" si="26"/>
        <v>0</v>
      </c>
      <c r="W159" s="2">
        <f t="shared" si="30"/>
        <v>-10.487309225091446</v>
      </c>
      <c r="X159" s="2" t="b">
        <f t="shared" si="27"/>
        <v>0</v>
      </c>
      <c r="Y159" s="2">
        <f t="shared" si="31"/>
        <v>0</v>
      </c>
      <c r="Z159" s="3">
        <f t="shared" si="28"/>
        <v>0</v>
      </c>
      <c r="AA159" s="2">
        <f t="shared" si="32"/>
        <v>0</v>
      </c>
    </row>
    <row r="160" spans="1:27" x14ac:dyDescent="0.25">
      <c r="A160">
        <v>151</v>
      </c>
      <c r="O160">
        <f t="shared" si="22"/>
        <v>151</v>
      </c>
      <c r="P160" s="2" t="b">
        <f t="shared" si="23"/>
        <v>0</v>
      </c>
      <c r="Q160" s="2" t="b">
        <f t="shared" si="24"/>
        <v>0</v>
      </c>
      <c r="T160" s="2">
        <f t="shared" si="29"/>
        <v>0</v>
      </c>
      <c r="U160" s="2">
        <f t="shared" si="25"/>
        <v>10.487309225091446</v>
      </c>
      <c r="V160" s="2" t="b">
        <f t="shared" si="26"/>
        <v>0</v>
      </c>
      <c r="W160" s="2">
        <f t="shared" si="30"/>
        <v>-10.487309225091446</v>
      </c>
      <c r="X160" s="2" t="b">
        <f t="shared" si="27"/>
        <v>0</v>
      </c>
      <c r="Y160" s="2">
        <f t="shared" si="31"/>
        <v>0</v>
      </c>
      <c r="Z160" s="3">
        <f t="shared" si="28"/>
        <v>0</v>
      </c>
      <c r="AA160" s="2">
        <f t="shared" si="32"/>
        <v>0</v>
      </c>
    </row>
    <row r="161" spans="1:27" x14ac:dyDescent="0.25">
      <c r="A161">
        <v>152</v>
      </c>
      <c r="O161">
        <f t="shared" si="22"/>
        <v>152</v>
      </c>
      <c r="P161" s="2" t="b">
        <f t="shared" si="23"/>
        <v>0</v>
      </c>
      <c r="Q161" s="2" t="b">
        <f t="shared" si="24"/>
        <v>0</v>
      </c>
      <c r="T161" s="2">
        <f t="shared" si="29"/>
        <v>0</v>
      </c>
      <c r="U161" s="2">
        <f t="shared" si="25"/>
        <v>10.487309225091446</v>
      </c>
      <c r="V161" s="2" t="b">
        <f t="shared" si="26"/>
        <v>0</v>
      </c>
      <c r="W161" s="2">
        <f t="shared" si="30"/>
        <v>-10.487309225091446</v>
      </c>
      <c r="X161" s="2" t="b">
        <f t="shared" si="27"/>
        <v>0</v>
      </c>
      <c r="Y161" s="2">
        <f t="shared" si="31"/>
        <v>0</v>
      </c>
      <c r="Z161" s="3">
        <f t="shared" si="28"/>
        <v>0</v>
      </c>
      <c r="AA161" s="2">
        <f t="shared" si="32"/>
        <v>0</v>
      </c>
    </row>
    <row r="162" spans="1:27" x14ac:dyDescent="0.25">
      <c r="A162">
        <v>153</v>
      </c>
      <c r="O162">
        <f t="shared" si="22"/>
        <v>153</v>
      </c>
      <c r="P162" s="2" t="b">
        <f t="shared" si="23"/>
        <v>0</v>
      </c>
      <c r="Q162" s="2" t="b">
        <f t="shared" si="24"/>
        <v>0</v>
      </c>
      <c r="T162" s="2">
        <f t="shared" si="29"/>
        <v>0</v>
      </c>
      <c r="U162" s="2">
        <f t="shared" si="25"/>
        <v>10.487309225091446</v>
      </c>
      <c r="V162" s="2" t="b">
        <f t="shared" si="26"/>
        <v>0</v>
      </c>
      <c r="W162" s="2">
        <f t="shared" si="30"/>
        <v>-10.487309225091446</v>
      </c>
      <c r="X162" s="2" t="b">
        <f t="shared" si="27"/>
        <v>0</v>
      </c>
      <c r="Y162" s="2">
        <f t="shared" si="31"/>
        <v>0</v>
      </c>
      <c r="Z162" s="3">
        <f t="shared" si="28"/>
        <v>0</v>
      </c>
      <c r="AA162" s="2">
        <f t="shared" si="32"/>
        <v>0</v>
      </c>
    </row>
    <row r="163" spans="1:27" x14ac:dyDescent="0.25">
      <c r="A163">
        <v>154</v>
      </c>
      <c r="O163">
        <f t="shared" si="22"/>
        <v>154</v>
      </c>
      <c r="P163" s="2" t="b">
        <f t="shared" si="23"/>
        <v>0</v>
      </c>
      <c r="Q163" s="2" t="b">
        <f t="shared" si="24"/>
        <v>0</v>
      </c>
      <c r="T163" s="2">
        <f t="shared" si="29"/>
        <v>0</v>
      </c>
      <c r="U163" s="2">
        <f t="shared" si="25"/>
        <v>10.487309225091446</v>
      </c>
      <c r="V163" s="2" t="b">
        <f t="shared" si="26"/>
        <v>0</v>
      </c>
      <c r="W163" s="2">
        <f t="shared" si="30"/>
        <v>-10.487309225091446</v>
      </c>
      <c r="X163" s="2" t="b">
        <f t="shared" si="27"/>
        <v>0</v>
      </c>
      <c r="Y163" s="2">
        <f t="shared" si="31"/>
        <v>0</v>
      </c>
      <c r="Z163" s="3">
        <f t="shared" si="28"/>
        <v>0</v>
      </c>
      <c r="AA163" s="2">
        <f t="shared" si="32"/>
        <v>0</v>
      </c>
    </row>
    <row r="164" spans="1:27" x14ac:dyDescent="0.25">
      <c r="A164">
        <v>155</v>
      </c>
      <c r="O164">
        <f t="shared" si="22"/>
        <v>155</v>
      </c>
      <c r="P164" s="2" t="b">
        <f t="shared" si="23"/>
        <v>0</v>
      </c>
      <c r="Q164" s="2" t="b">
        <f t="shared" si="24"/>
        <v>0</v>
      </c>
      <c r="T164" s="2">
        <f t="shared" si="29"/>
        <v>0</v>
      </c>
      <c r="U164" s="2">
        <f t="shared" si="25"/>
        <v>10.487309225091446</v>
      </c>
      <c r="V164" s="2" t="b">
        <f t="shared" si="26"/>
        <v>0</v>
      </c>
      <c r="W164" s="2">
        <f t="shared" si="30"/>
        <v>-10.487309225091446</v>
      </c>
      <c r="X164" s="2" t="b">
        <f t="shared" si="27"/>
        <v>0</v>
      </c>
      <c r="Y164" s="2">
        <f t="shared" si="31"/>
        <v>0</v>
      </c>
      <c r="Z164" s="3">
        <f t="shared" si="28"/>
        <v>0</v>
      </c>
      <c r="AA164" s="2">
        <f t="shared" si="32"/>
        <v>0</v>
      </c>
    </row>
    <row r="165" spans="1:27" x14ac:dyDescent="0.25">
      <c r="A165">
        <v>156</v>
      </c>
      <c r="O165">
        <f t="shared" si="22"/>
        <v>156</v>
      </c>
      <c r="P165" s="2" t="b">
        <f t="shared" si="23"/>
        <v>0</v>
      </c>
      <c r="Q165" s="2" t="b">
        <f t="shared" si="24"/>
        <v>0</v>
      </c>
      <c r="T165" s="2">
        <f t="shared" si="29"/>
        <v>0</v>
      </c>
      <c r="U165" s="2">
        <f t="shared" si="25"/>
        <v>10.487309225091446</v>
      </c>
      <c r="V165" s="2" t="b">
        <f t="shared" si="26"/>
        <v>0</v>
      </c>
      <c r="W165" s="2">
        <f t="shared" si="30"/>
        <v>-10.487309225091446</v>
      </c>
      <c r="X165" s="2" t="b">
        <f t="shared" si="27"/>
        <v>0</v>
      </c>
      <c r="Y165" s="2">
        <f t="shared" si="31"/>
        <v>0</v>
      </c>
      <c r="Z165" s="3">
        <f t="shared" si="28"/>
        <v>0</v>
      </c>
      <c r="AA165" s="2">
        <f t="shared" si="32"/>
        <v>0</v>
      </c>
    </row>
    <row r="166" spans="1:27" x14ac:dyDescent="0.25">
      <c r="A166">
        <v>157</v>
      </c>
      <c r="O166">
        <f t="shared" si="22"/>
        <v>157</v>
      </c>
      <c r="P166" s="2" t="b">
        <f t="shared" si="23"/>
        <v>0</v>
      </c>
      <c r="Q166" s="2" t="b">
        <f t="shared" si="24"/>
        <v>0</v>
      </c>
      <c r="T166" s="2">
        <f t="shared" si="29"/>
        <v>0</v>
      </c>
      <c r="U166" s="2">
        <f t="shared" si="25"/>
        <v>10.487309225091446</v>
      </c>
      <c r="V166" s="2" t="b">
        <f t="shared" si="26"/>
        <v>0</v>
      </c>
      <c r="W166" s="2">
        <f t="shared" si="30"/>
        <v>-10.487309225091446</v>
      </c>
      <c r="X166" s="2" t="b">
        <f t="shared" si="27"/>
        <v>0</v>
      </c>
      <c r="Y166" s="2">
        <f t="shared" si="31"/>
        <v>0</v>
      </c>
      <c r="Z166" s="3">
        <f t="shared" si="28"/>
        <v>0</v>
      </c>
      <c r="AA166" s="2">
        <f t="shared" si="32"/>
        <v>0</v>
      </c>
    </row>
    <row r="167" spans="1:27" x14ac:dyDescent="0.25">
      <c r="A167">
        <v>158</v>
      </c>
      <c r="O167">
        <f t="shared" si="22"/>
        <v>158</v>
      </c>
      <c r="P167" s="2" t="b">
        <f t="shared" si="23"/>
        <v>0</v>
      </c>
      <c r="Q167" s="2" t="b">
        <f t="shared" si="24"/>
        <v>0</v>
      </c>
      <c r="T167" s="2">
        <f t="shared" si="29"/>
        <v>0</v>
      </c>
      <c r="U167" s="2">
        <f t="shared" si="25"/>
        <v>10.487309225091446</v>
      </c>
      <c r="V167" s="2" t="b">
        <f t="shared" si="26"/>
        <v>0</v>
      </c>
      <c r="W167" s="2">
        <f t="shared" si="30"/>
        <v>-10.487309225091446</v>
      </c>
      <c r="X167" s="2" t="b">
        <f t="shared" si="27"/>
        <v>0</v>
      </c>
      <c r="Y167" s="2">
        <f t="shared" si="31"/>
        <v>0</v>
      </c>
      <c r="Z167" s="3">
        <f t="shared" si="28"/>
        <v>0</v>
      </c>
      <c r="AA167" s="2">
        <f t="shared" si="32"/>
        <v>0</v>
      </c>
    </row>
    <row r="168" spans="1:27" x14ac:dyDescent="0.25">
      <c r="A168">
        <v>159</v>
      </c>
      <c r="O168">
        <f t="shared" si="22"/>
        <v>159</v>
      </c>
      <c r="P168" s="2" t="b">
        <f t="shared" si="23"/>
        <v>0</v>
      </c>
      <c r="Q168" s="2" t="b">
        <f t="shared" si="24"/>
        <v>0</v>
      </c>
      <c r="T168" s="2">
        <f t="shared" si="29"/>
        <v>0</v>
      </c>
      <c r="U168" s="2">
        <f t="shared" si="25"/>
        <v>10.487309225091446</v>
      </c>
      <c r="V168" s="2" t="b">
        <f t="shared" si="26"/>
        <v>0</v>
      </c>
      <c r="W168" s="2">
        <f t="shared" si="30"/>
        <v>-10.487309225091446</v>
      </c>
      <c r="X168" s="2" t="b">
        <f t="shared" si="27"/>
        <v>0</v>
      </c>
      <c r="Y168" s="2">
        <f t="shared" si="31"/>
        <v>0</v>
      </c>
      <c r="Z168" s="3">
        <f t="shared" si="28"/>
        <v>0</v>
      </c>
      <c r="AA168" s="2">
        <f t="shared" si="32"/>
        <v>0</v>
      </c>
    </row>
    <row r="169" spans="1:27" x14ac:dyDescent="0.25">
      <c r="A169">
        <v>160</v>
      </c>
      <c r="O169">
        <f t="shared" si="22"/>
        <v>160</v>
      </c>
      <c r="P169" s="2" t="b">
        <f t="shared" si="23"/>
        <v>0</v>
      </c>
      <c r="Q169" s="2" t="b">
        <f t="shared" si="24"/>
        <v>0</v>
      </c>
      <c r="T169" s="2">
        <f t="shared" si="29"/>
        <v>0</v>
      </c>
      <c r="U169" s="2">
        <f t="shared" si="25"/>
        <v>10.487309225091446</v>
      </c>
      <c r="V169" s="2" t="b">
        <f t="shared" si="26"/>
        <v>0</v>
      </c>
      <c r="W169" s="2">
        <f t="shared" si="30"/>
        <v>-10.487309225091446</v>
      </c>
      <c r="X169" s="2" t="b">
        <f t="shared" si="27"/>
        <v>0</v>
      </c>
      <c r="Y169" s="2">
        <f t="shared" si="31"/>
        <v>0</v>
      </c>
      <c r="Z169" s="3">
        <f t="shared" si="28"/>
        <v>0</v>
      </c>
      <c r="AA169" s="2">
        <f t="shared" si="32"/>
        <v>0</v>
      </c>
    </row>
    <row r="170" spans="1:27" x14ac:dyDescent="0.25">
      <c r="A170">
        <v>161</v>
      </c>
      <c r="O170">
        <f t="shared" si="22"/>
        <v>161</v>
      </c>
      <c r="P170" s="2" t="b">
        <f t="shared" si="23"/>
        <v>0</v>
      </c>
      <c r="Q170" s="2" t="b">
        <f t="shared" si="24"/>
        <v>0</v>
      </c>
      <c r="T170" s="2">
        <f t="shared" si="29"/>
        <v>0</v>
      </c>
      <c r="U170" s="2">
        <f t="shared" si="25"/>
        <v>10.487309225091446</v>
      </c>
      <c r="V170" s="2" t="b">
        <f t="shared" si="26"/>
        <v>0</v>
      </c>
      <c r="W170" s="2">
        <f t="shared" si="30"/>
        <v>-10.487309225091446</v>
      </c>
      <c r="X170" s="2" t="b">
        <f t="shared" si="27"/>
        <v>0</v>
      </c>
      <c r="Y170" s="2">
        <f t="shared" si="31"/>
        <v>0</v>
      </c>
      <c r="Z170" s="3">
        <f t="shared" si="28"/>
        <v>0</v>
      </c>
      <c r="AA170" s="2">
        <f t="shared" si="32"/>
        <v>0</v>
      </c>
    </row>
    <row r="171" spans="1:27" x14ac:dyDescent="0.25">
      <c r="A171">
        <v>162</v>
      </c>
      <c r="O171">
        <f t="shared" si="22"/>
        <v>162</v>
      </c>
      <c r="P171" s="2" t="b">
        <f t="shared" si="23"/>
        <v>0</v>
      </c>
      <c r="Q171" s="2" t="b">
        <f t="shared" si="24"/>
        <v>0</v>
      </c>
      <c r="T171" s="2">
        <f t="shared" si="29"/>
        <v>0</v>
      </c>
      <c r="U171" s="2">
        <f t="shared" si="25"/>
        <v>10.487309225091446</v>
      </c>
      <c r="V171" s="2" t="b">
        <f t="shared" si="26"/>
        <v>0</v>
      </c>
      <c r="W171" s="2">
        <f t="shared" si="30"/>
        <v>-10.487309225091446</v>
      </c>
      <c r="X171" s="2" t="b">
        <f t="shared" si="27"/>
        <v>0</v>
      </c>
      <c r="Y171" s="2">
        <f t="shared" si="31"/>
        <v>0</v>
      </c>
      <c r="Z171" s="3">
        <f t="shared" si="28"/>
        <v>0</v>
      </c>
      <c r="AA171" s="2">
        <f t="shared" si="32"/>
        <v>0</v>
      </c>
    </row>
    <row r="172" spans="1:27" x14ac:dyDescent="0.25">
      <c r="A172">
        <v>163</v>
      </c>
      <c r="O172">
        <f t="shared" si="22"/>
        <v>163</v>
      </c>
      <c r="P172" s="2" t="b">
        <f t="shared" si="23"/>
        <v>0</v>
      </c>
      <c r="Q172" s="2" t="b">
        <f t="shared" si="24"/>
        <v>0</v>
      </c>
      <c r="T172" s="2">
        <f t="shared" si="29"/>
        <v>0</v>
      </c>
      <c r="U172" s="2">
        <f t="shared" si="25"/>
        <v>10.487309225091446</v>
      </c>
      <c r="V172" s="2" t="b">
        <f t="shared" si="26"/>
        <v>0</v>
      </c>
      <c r="W172" s="2">
        <f t="shared" si="30"/>
        <v>-10.487309225091446</v>
      </c>
      <c r="X172" s="2" t="b">
        <f t="shared" si="27"/>
        <v>0</v>
      </c>
      <c r="Y172" s="2">
        <f t="shared" si="31"/>
        <v>0</v>
      </c>
      <c r="Z172" s="3">
        <f t="shared" si="28"/>
        <v>0</v>
      </c>
      <c r="AA172" s="2">
        <f t="shared" si="32"/>
        <v>0</v>
      </c>
    </row>
    <row r="173" spans="1:27" x14ac:dyDescent="0.25">
      <c r="A173">
        <v>164</v>
      </c>
      <c r="O173">
        <f t="shared" si="22"/>
        <v>164</v>
      </c>
      <c r="P173" s="2" t="b">
        <f t="shared" si="23"/>
        <v>0</v>
      </c>
      <c r="Q173" s="2" t="b">
        <f t="shared" si="24"/>
        <v>0</v>
      </c>
      <c r="T173" s="2">
        <f t="shared" si="29"/>
        <v>0</v>
      </c>
      <c r="U173" s="2">
        <f t="shared" si="25"/>
        <v>10.487309225091446</v>
      </c>
      <c r="V173" s="2" t="b">
        <f t="shared" si="26"/>
        <v>0</v>
      </c>
      <c r="W173" s="2">
        <f t="shared" si="30"/>
        <v>-10.487309225091446</v>
      </c>
      <c r="X173" s="2" t="b">
        <f t="shared" si="27"/>
        <v>0</v>
      </c>
      <c r="Y173" s="2">
        <f t="shared" si="31"/>
        <v>0</v>
      </c>
      <c r="Z173" s="3">
        <f t="shared" si="28"/>
        <v>0</v>
      </c>
      <c r="AA173" s="2">
        <f t="shared" si="32"/>
        <v>0</v>
      </c>
    </row>
    <row r="174" spans="1:27" x14ac:dyDescent="0.25">
      <c r="A174">
        <v>165</v>
      </c>
      <c r="O174">
        <f t="shared" si="22"/>
        <v>165</v>
      </c>
      <c r="P174" s="2" t="b">
        <f t="shared" si="23"/>
        <v>0</v>
      </c>
      <c r="Q174" s="2" t="b">
        <f t="shared" si="24"/>
        <v>0</v>
      </c>
      <c r="T174" s="2">
        <f t="shared" si="29"/>
        <v>0</v>
      </c>
      <c r="U174" s="2">
        <f t="shared" si="25"/>
        <v>10.487309225091446</v>
      </c>
      <c r="V174" s="2" t="b">
        <f t="shared" si="26"/>
        <v>0</v>
      </c>
      <c r="W174" s="2">
        <f t="shared" si="30"/>
        <v>-10.487309225091446</v>
      </c>
      <c r="X174" s="2" t="b">
        <f t="shared" si="27"/>
        <v>0</v>
      </c>
      <c r="Y174" s="2">
        <f t="shared" si="31"/>
        <v>0</v>
      </c>
      <c r="Z174" s="3">
        <f t="shared" si="28"/>
        <v>0</v>
      </c>
      <c r="AA174" s="2">
        <f t="shared" si="32"/>
        <v>0</v>
      </c>
    </row>
    <row r="175" spans="1:27" x14ac:dyDescent="0.25">
      <c r="A175">
        <v>166</v>
      </c>
      <c r="O175">
        <f t="shared" si="22"/>
        <v>166</v>
      </c>
      <c r="P175" s="2" t="b">
        <f t="shared" si="23"/>
        <v>0</v>
      </c>
      <c r="Q175" s="2" t="b">
        <f t="shared" si="24"/>
        <v>0</v>
      </c>
      <c r="T175" s="2">
        <f t="shared" si="29"/>
        <v>0</v>
      </c>
      <c r="U175" s="2">
        <f t="shared" si="25"/>
        <v>10.487309225091446</v>
      </c>
      <c r="V175" s="2" t="b">
        <f t="shared" si="26"/>
        <v>0</v>
      </c>
      <c r="W175" s="2">
        <f t="shared" si="30"/>
        <v>-10.487309225091446</v>
      </c>
      <c r="X175" s="2" t="b">
        <f t="shared" si="27"/>
        <v>0</v>
      </c>
      <c r="Y175" s="2">
        <f t="shared" si="31"/>
        <v>0</v>
      </c>
      <c r="Z175" s="3">
        <f t="shared" si="28"/>
        <v>0</v>
      </c>
      <c r="AA175" s="2">
        <f t="shared" si="32"/>
        <v>0</v>
      </c>
    </row>
    <row r="176" spans="1:27" x14ac:dyDescent="0.25">
      <c r="A176">
        <v>167</v>
      </c>
      <c r="O176">
        <f t="shared" si="22"/>
        <v>167</v>
      </c>
      <c r="P176" s="2" t="b">
        <f t="shared" si="23"/>
        <v>0</v>
      </c>
      <c r="Q176" s="2" t="b">
        <f t="shared" si="24"/>
        <v>0</v>
      </c>
      <c r="T176" s="2">
        <f t="shared" si="29"/>
        <v>0</v>
      </c>
      <c r="U176" s="2">
        <f t="shared" si="25"/>
        <v>10.487309225091446</v>
      </c>
      <c r="V176" s="2" t="b">
        <f t="shared" si="26"/>
        <v>0</v>
      </c>
      <c r="W176" s="2">
        <f t="shared" si="30"/>
        <v>-10.487309225091446</v>
      </c>
      <c r="X176" s="2" t="b">
        <f t="shared" si="27"/>
        <v>0</v>
      </c>
      <c r="Y176" s="2">
        <f t="shared" si="31"/>
        <v>0</v>
      </c>
      <c r="Z176" s="3">
        <f t="shared" si="28"/>
        <v>0</v>
      </c>
      <c r="AA176" s="2">
        <f t="shared" si="32"/>
        <v>0</v>
      </c>
    </row>
    <row r="177" spans="1:27" x14ac:dyDescent="0.25">
      <c r="A177">
        <v>168</v>
      </c>
      <c r="O177">
        <f t="shared" si="22"/>
        <v>168</v>
      </c>
      <c r="P177" s="2" t="b">
        <f t="shared" si="23"/>
        <v>0</v>
      </c>
      <c r="Q177" s="2" t="b">
        <f t="shared" si="24"/>
        <v>0</v>
      </c>
      <c r="T177" s="2">
        <f t="shared" si="29"/>
        <v>0</v>
      </c>
      <c r="U177" s="2">
        <f t="shared" si="25"/>
        <v>10.487309225091446</v>
      </c>
      <c r="V177" s="2" t="b">
        <f t="shared" si="26"/>
        <v>0</v>
      </c>
      <c r="W177" s="2">
        <f t="shared" si="30"/>
        <v>-10.487309225091446</v>
      </c>
      <c r="X177" s="2" t="b">
        <f t="shared" si="27"/>
        <v>0</v>
      </c>
      <c r="Y177" s="2">
        <f t="shared" si="31"/>
        <v>0</v>
      </c>
      <c r="Z177" s="3">
        <f t="shared" si="28"/>
        <v>0</v>
      </c>
      <c r="AA177" s="2">
        <f t="shared" si="32"/>
        <v>0</v>
      </c>
    </row>
    <row r="178" spans="1:27" x14ac:dyDescent="0.25">
      <c r="A178">
        <v>169</v>
      </c>
      <c r="O178">
        <f t="shared" si="22"/>
        <v>169</v>
      </c>
      <c r="P178" s="2" t="b">
        <f t="shared" si="23"/>
        <v>0</v>
      </c>
      <c r="Q178" s="2" t="b">
        <f t="shared" si="24"/>
        <v>0</v>
      </c>
      <c r="T178" s="2">
        <f t="shared" si="29"/>
        <v>0</v>
      </c>
      <c r="U178" s="2">
        <f t="shared" si="25"/>
        <v>10.487309225091446</v>
      </c>
      <c r="V178" s="2" t="b">
        <f t="shared" si="26"/>
        <v>0</v>
      </c>
      <c r="W178" s="2">
        <f t="shared" si="30"/>
        <v>-10.487309225091446</v>
      </c>
      <c r="X178" s="2" t="b">
        <f t="shared" si="27"/>
        <v>0</v>
      </c>
      <c r="Y178" s="2">
        <f t="shared" si="31"/>
        <v>0</v>
      </c>
      <c r="Z178" s="3">
        <f t="shared" si="28"/>
        <v>0</v>
      </c>
      <c r="AA178" s="2">
        <f t="shared" si="32"/>
        <v>0</v>
      </c>
    </row>
    <row r="179" spans="1:27" x14ac:dyDescent="0.25">
      <c r="A179">
        <v>170</v>
      </c>
      <c r="O179">
        <f t="shared" si="22"/>
        <v>170</v>
      </c>
      <c r="P179" s="2" t="b">
        <f t="shared" si="23"/>
        <v>0</v>
      </c>
      <c r="Q179" s="2" t="b">
        <f t="shared" si="24"/>
        <v>0</v>
      </c>
      <c r="T179" s="2">
        <f t="shared" si="29"/>
        <v>0</v>
      </c>
      <c r="U179" s="2">
        <f t="shared" si="25"/>
        <v>10.487309225091446</v>
      </c>
      <c r="V179" s="2" t="b">
        <f t="shared" si="26"/>
        <v>0</v>
      </c>
      <c r="W179" s="2">
        <f t="shared" si="30"/>
        <v>-10.487309225091446</v>
      </c>
      <c r="X179" s="2" t="b">
        <f t="shared" si="27"/>
        <v>0</v>
      </c>
      <c r="Y179" s="2">
        <f t="shared" si="31"/>
        <v>0</v>
      </c>
      <c r="Z179" s="3">
        <f t="shared" si="28"/>
        <v>0</v>
      </c>
      <c r="AA179" s="2">
        <f t="shared" si="32"/>
        <v>0</v>
      </c>
    </row>
    <row r="180" spans="1:27" x14ac:dyDescent="0.25">
      <c r="A180">
        <v>171</v>
      </c>
      <c r="O180">
        <f t="shared" si="22"/>
        <v>171</v>
      </c>
      <c r="P180" s="2" t="b">
        <f t="shared" si="23"/>
        <v>0</v>
      </c>
      <c r="Q180" s="2" t="b">
        <f t="shared" si="24"/>
        <v>0</v>
      </c>
      <c r="T180" s="2">
        <f t="shared" si="29"/>
        <v>0</v>
      </c>
      <c r="U180" s="2">
        <f t="shared" si="25"/>
        <v>10.487309225091446</v>
      </c>
      <c r="V180" s="2" t="b">
        <f t="shared" si="26"/>
        <v>0</v>
      </c>
      <c r="W180" s="2">
        <f t="shared" si="30"/>
        <v>-10.487309225091446</v>
      </c>
      <c r="X180" s="2" t="b">
        <f t="shared" si="27"/>
        <v>0</v>
      </c>
      <c r="Y180" s="2">
        <f t="shared" si="31"/>
        <v>0</v>
      </c>
      <c r="Z180" s="3">
        <f t="shared" si="28"/>
        <v>0</v>
      </c>
      <c r="AA180" s="2">
        <f t="shared" si="32"/>
        <v>0</v>
      </c>
    </row>
    <row r="181" spans="1:27" x14ac:dyDescent="0.25">
      <c r="A181">
        <v>172</v>
      </c>
      <c r="O181">
        <f t="shared" si="22"/>
        <v>172</v>
      </c>
      <c r="P181" s="2" t="b">
        <f t="shared" si="23"/>
        <v>0</v>
      </c>
      <c r="Q181" s="2" t="b">
        <f t="shared" si="24"/>
        <v>0</v>
      </c>
      <c r="T181" s="2">
        <f t="shared" si="29"/>
        <v>0</v>
      </c>
      <c r="U181" s="2">
        <f t="shared" si="25"/>
        <v>10.487309225091446</v>
      </c>
      <c r="V181" s="2" t="b">
        <f t="shared" si="26"/>
        <v>0</v>
      </c>
      <c r="W181" s="2">
        <f t="shared" si="30"/>
        <v>-10.487309225091446</v>
      </c>
      <c r="X181" s="2" t="b">
        <f t="shared" si="27"/>
        <v>0</v>
      </c>
      <c r="Y181" s="2">
        <f t="shared" si="31"/>
        <v>0</v>
      </c>
      <c r="Z181" s="3">
        <f t="shared" si="28"/>
        <v>0</v>
      </c>
      <c r="AA181" s="2">
        <f t="shared" si="32"/>
        <v>0</v>
      </c>
    </row>
    <row r="182" spans="1:27" x14ac:dyDescent="0.25">
      <c r="A182">
        <v>173</v>
      </c>
      <c r="O182">
        <f t="shared" si="22"/>
        <v>173</v>
      </c>
      <c r="P182" s="2" t="b">
        <f t="shared" si="23"/>
        <v>0</v>
      </c>
      <c r="Q182" s="2" t="b">
        <f t="shared" si="24"/>
        <v>0</v>
      </c>
      <c r="T182" s="2">
        <f t="shared" si="29"/>
        <v>0</v>
      </c>
      <c r="U182" s="2">
        <f t="shared" si="25"/>
        <v>10.487309225091446</v>
      </c>
      <c r="V182" s="2" t="b">
        <f t="shared" si="26"/>
        <v>0</v>
      </c>
      <c r="W182" s="2">
        <f t="shared" si="30"/>
        <v>-10.487309225091446</v>
      </c>
      <c r="X182" s="2" t="b">
        <f t="shared" si="27"/>
        <v>0</v>
      </c>
      <c r="Y182" s="2">
        <f t="shared" si="31"/>
        <v>0</v>
      </c>
      <c r="Z182" s="3">
        <f t="shared" si="28"/>
        <v>0</v>
      </c>
      <c r="AA182" s="2">
        <f t="shared" si="32"/>
        <v>0</v>
      </c>
    </row>
    <row r="183" spans="1:27" x14ac:dyDescent="0.25">
      <c r="A183">
        <v>174</v>
      </c>
      <c r="O183">
        <f t="shared" si="22"/>
        <v>174</v>
      </c>
      <c r="P183" s="2" t="b">
        <f t="shared" si="23"/>
        <v>0</v>
      </c>
      <c r="Q183" s="2" t="b">
        <f t="shared" si="24"/>
        <v>0</v>
      </c>
      <c r="T183" s="2">
        <f t="shared" si="29"/>
        <v>0</v>
      </c>
      <c r="U183" s="2">
        <f t="shared" si="25"/>
        <v>10.487309225091446</v>
      </c>
      <c r="V183" s="2" t="b">
        <f t="shared" si="26"/>
        <v>0</v>
      </c>
      <c r="W183" s="2">
        <f t="shared" si="30"/>
        <v>-10.487309225091446</v>
      </c>
      <c r="X183" s="2" t="b">
        <f t="shared" si="27"/>
        <v>0</v>
      </c>
      <c r="Y183" s="2">
        <f t="shared" si="31"/>
        <v>0</v>
      </c>
      <c r="Z183" s="3">
        <f t="shared" si="28"/>
        <v>0</v>
      </c>
      <c r="AA183" s="2">
        <f t="shared" si="32"/>
        <v>0</v>
      </c>
    </row>
    <row r="184" spans="1:27" x14ac:dyDescent="0.25">
      <c r="A184">
        <v>175</v>
      </c>
      <c r="O184">
        <f t="shared" si="22"/>
        <v>175</v>
      </c>
      <c r="P184" s="2" t="b">
        <f t="shared" si="23"/>
        <v>0</v>
      </c>
      <c r="Q184" s="2" t="b">
        <f t="shared" si="24"/>
        <v>0</v>
      </c>
      <c r="T184" s="2">
        <f t="shared" si="29"/>
        <v>0</v>
      </c>
      <c r="U184" s="2">
        <f t="shared" si="25"/>
        <v>10.487309225091446</v>
      </c>
      <c r="V184" s="2" t="b">
        <f t="shared" si="26"/>
        <v>0</v>
      </c>
      <c r="W184" s="2">
        <f t="shared" si="30"/>
        <v>-10.487309225091446</v>
      </c>
      <c r="X184" s="2" t="b">
        <f t="shared" si="27"/>
        <v>0</v>
      </c>
      <c r="Y184" s="2">
        <f t="shared" si="31"/>
        <v>0</v>
      </c>
      <c r="Z184" s="3">
        <f t="shared" si="28"/>
        <v>0</v>
      </c>
      <c r="AA184" s="2">
        <f t="shared" si="32"/>
        <v>0</v>
      </c>
    </row>
    <row r="185" spans="1:27" x14ac:dyDescent="0.25">
      <c r="A185">
        <v>176</v>
      </c>
      <c r="O185">
        <f t="shared" si="22"/>
        <v>176</v>
      </c>
      <c r="P185" s="2" t="b">
        <f t="shared" si="23"/>
        <v>0</v>
      </c>
      <c r="Q185" s="2" t="b">
        <f t="shared" si="24"/>
        <v>0</v>
      </c>
      <c r="T185" s="2">
        <f t="shared" si="29"/>
        <v>0</v>
      </c>
      <c r="U185" s="2">
        <f t="shared" si="25"/>
        <v>10.487309225091446</v>
      </c>
      <c r="V185" s="2" t="b">
        <f t="shared" si="26"/>
        <v>0</v>
      </c>
      <c r="W185" s="2">
        <f t="shared" si="30"/>
        <v>-10.487309225091446</v>
      </c>
      <c r="X185" s="2" t="b">
        <f t="shared" si="27"/>
        <v>0</v>
      </c>
      <c r="Y185" s="2">
        <f t="shared" si="31"/>
        <v>0</v>
      </c>
      <c r="Z185" s="3">
        <f t="shared" si="28"/>
        <v>0</v>
      </c>
      <c r="AA185" s="2">
        <f t="shared" si="32"/>
        <v>0</v>
      </c>
    </row>
    <row r="186" spans="1:27" x14ac:dyDescent="0.25">
      <c r="A186">
        <v>177</v>
      </c>
      <c r="O186">
        <f t="shared" si="22"/>
        <v>177</v>
      </c>
      <c r="P186" s="2" t="b">
        <f t="shared" si="23"/>
        <v>0</v>
      </c>
      <c r="Q186" s="2" t="b">
        <f t="shared" si="24"/>
        <v>0</v>
      </c>
      <c r="T186" s="2">
        <f t="shared" si="29"/>
        <v>0</v>
      </c>
      <c r="U186" s="2">
        <f t="shared" si="25"/>
        <v>10.487309225091446</v>
      </c>
      <c r="V186" s="2" t="b">
        <f t="shared" si="26"/>
        <v>0</v>
      </c>
      <c r="W186" s="2">
        <f t="shared" si="30"/>
        <v>-10.487309225091446</v>
      </c>
      <c r="X186" s="2" t="b">
        <f t="shared" si="27"/>
        <v>0</v>
      </c>
      <c r="Y186" s="2">
        <f t="shared" si="31"/>
        <v>0</v>
      </c>
      <c r="Z186" s="3">
        <f t="shared" si="28"/>
        <v>0</v>
      </c>
      <c r="AA186" s="2">
        <f t="shared" si="32"/>
        <v>0</v>
      </c>
    </row>
    <row r="187" spans="1:27" x14ac:dyDescent="0.25">
      <c r="A187">
        <v>178</v>
      </c>
      <c r="O187">
        <f t="shared" si="22"/>
        <v>178</v>
      </c>
      <c r="P187" s="2" t="b">
        <f t="shared" si="23"/>
        <v>0</v>
      </c>
      <c r="Q187" s="2" t="b">
        <f t="shared" si="24"/>
        <v>0</v>
      </c>
      <c r="T187" s="2">
        <f t="shared" si="29"/>
        <v>0</v>
      </c>
      <c r="U187" s="2">
        <f t="shared" si="25"/>
        <v>10.487309225091446</v>
      </c>
      <c r="V187" s="2" t="b">
        <f t="shared" si="26"/>
        <v>0</v>
      </c>
      <c r="W187" s="2">
        <f t="shared" si="30"/>
        <v>-10.487309225091446</v>
      </c>
      <c r="X187" s="2" t="b">
        <f t="shared" si="27"/>
        <v>0</v>
      </c>
      <c r="Y187" s="2">
        <f t="shared" si="31"/>
        <v>0</v>
      </c>
      <c r="Z187" s="3">
        <f t="shared" si="28"/>
        <v>0</v>
      </c>
      <c r="AA187" s="2">
        <f t="shared" si="32"/>
        <v>0</v>
      </c>
    </row>
    <row r="188" spans="1:27" x14ac:dyDescent="0.25">
      <c r="A188">
        <v>179</v>
      </c>
      <c r="O188">
        <f t="shared" si="22"/>
        <v>179</v>
      </c>
      <c r="P188" s="2" t="b">
        <f t="shared" si="23"/>
        <v>0</v>
      </c>
      <c r="Q188" s="2" t="b">
        <f t="shared" si="24"/>
        <v>0</v>
      </c>
      <c r="T188" s="2">
        <f t="shared" si="29"/>
        <v>0</v>
      </c>
      <c r="U188" s="2">
        <f t="shared" si="25"/>
        <v>10.487309225091446</v>
      </c>
      <c r="V188" s="2" t="b">
        <f t="shared" si="26"/>
        <v>0</v>
      </c>
      <c r="W188" s="2">
        <f t="shared" si="30"/>
        <v>-10.487309225091446</v>
      </c>
      <c r="X188" s="2" t="b">
        <f t="shared" si="27"/>
        <v>0</v>
      </c>
      <c r="Y188" s="2">
        <f t="shared" si="31"/>
        <v>0</v>
      </c>
      <c r="Z188" s="3">
        <f t="shared" si="28"/>
        <v>0</v>
      </c>
      <c r="AA188" s="2">
        <f t="shared" si="32"/>
        <v>0</v>
      </c>
    </row>
    <row r="189" spans="1:27" x14ac:dyDescent="0.25">
      <c r="A189">
        <v>180</v>
      </c>
      <c r="O189">
        <f t="shared" si="22"/>
        <v>180</v>
      </c>
      <c r="P189" s="2" t="b">
        <f t="shared" si="23"/>
        <v>0</v>
      </c>
      <c r="Q189" s="2" t="b">
        <f t="shared" si="24"/>
        <v>0</v>
      </c>
      <c r="T189" s="2">
        <f t="shared" si="29"/>
        <v>0</v>
      </c>
      <c r="U189" s="2">
        <f t="shared" si="25"/>
        <v>10.487309225091446</v>
      </c>
      <c r="V189" s="2" t="b">
        <f t="shared" si="26"/>
        <v>0</v>
      </c>
      <c r="W189" s="2">
        <f t="shared" si="30"/>
        <v>-10.487309225091446</v>
      </c>
      <c r="X189" s="2" t="b">
        <f t="shared" si="27"/>
        <v>0</v>
      </c>
      <c r="Y189" s="2">
        <f t="shared" si="31"/>
        <v>0</v>
      </c>
      <c r="Z189" s="3">
        <f t="shared" si="28"/>
        <v>0</v>
      </c>
      <c r="AA189" s="2">
        <f t="shared" si="32"/>
        <v>0</v>
      </c>
    </row>
    <row r="190" spans="1:27" x14ac:dyDescent="0.25">
      <c r="A190">
        <v>181</v>
      </c>
      <c r="O190">
        <f t="shared" si="22"/>
        <v>181</v>
      </c>
      <c r="P190" s="2" t="b">
        <f t="shared" si="23"/>
        <v>0</v>
      </c>
      <c r="Q190" s="2" t="b">
        <f t="shared" si="24"/>
        <v>0</v>
      </c>
      <c r="T190" s="2">
        <f t="shared" si="29"/>
        <v>0</v>
      </c>
      <c r="U190" s="2">
        <f t="shared" si="25"/>
        <v>10.487309225091446</v>
      </c>
      <c r="V190" s="2" t="b">
        <f t="shared" si="26"/>
        <v>0</v>
      </c>
      <c r="W190" s="2">
        <f t="shared" si="30"/>
        <v>-10.487309225091446</v>
      </c>
      <c r="X190" s="2" t="b">
        <f t="shared" si="27"/>
        <v>0</v>
      </c>
      <c r="Y190" s="2">
        <f t="shared" si="31"/>
        <v>0</v>
      </c>
      <c r="Z190" s="3">
        <f t="shared" si="28"/>
        <v>0</v>
      </c>
      <c r="AA190" s="2">
        <f t="shared" si="32"/>
        <v>0</v>
      </c>
    </row>
    <row r="191" spans="1:27" x14ac:dyDescent="0.25">
      <c r="A191">
        <v>182</v>
      </c>
      <c r="O191">
        <f t="shared" si="22"/>
        <v>182</v>
      </c>
      <c r="P191" s="2" t="b">
        <f t="shared" si="23"/>
        <v>0</v>
      </c>
      <c r="Q191" s="2" t="b">
        <f t="shared" si="24"/>
        <v>0</v>
      </c>
      <c r="T191" s="2">
        <f t="shared" si="29"/>
        <v>0</v>
      </c>
      <c r="U191" s="2">
        <f t="shared" si="25"/>
        <v>10.487309225091446</v>
      </c>
      <c r="V191" s="2" t="b">
        <f t="shared" si="26"/>
        <v>0</v>
      </c>
      <c r="W191" s="2">
        <f t="shared" si="30"/>
        <v>-10.487309225091446</v>
      </c>
      <c r="X191" s="2" t="b">
        <f t="shared" si="27"/>
        <v>0</v>
      </c>
      <c r="Y191" s="2">
        <f t="shared" si="31"/>
        <v>0</v>
      </c>
      <c r="Z191" s="3">
        <f t="shared" si="28"/>
        <v>0</v>
      </c>
      <c r="AA191" s="2">
        <f t="shared" si="32"/>
        <v>0</v>
      </c>
    </row>
    <row r="192" spans="1:27" x14ac:dyDescent="0.25">
      <c r="A192">
        <v>183</v>
      </c>
      <c r="O192">
        <f t="shared" si="22"/>
        <v>183</v>
      </c>
      <c r="P192" s="2" t="b">
        <f t="shared" si="23"/>
        <v>0</v>
      </c>
      <c r="Q192" s="2" t="b">
        <f t="shared" si="24"/>
        <v>0</v>
      </c>
      <c r="T192" s="2">
        <f t="shared" si="29"/>
        <v>0</v>
      </c>
      <c r="U192" s="2">
        <f t="shared" si="25"/>
        <v>10.487309225091446</v>
      </c>
      <c r="V192" s="2" t="b">
        <f t="shared" si="26"/>
        <v>0</v>
      </c>
      <c r="W192" s="2">
        <f t="shared" si="30"/>
        <v>-10.487309225091446</v>
      </c>
      <c r="X192" s="2" t="b">
        <f t="shared" si="27"/>
        <v>0</v>
      </c>
      <c r="Y192" s="2">
        <f t="shared" si="31"/>
        <v>0</v>
      </c>
      <c r="Z192" s="3">
        <f t="shared" si="28"/>
        <v>0</v>
      </c>
      <c r="AA192" s="2">
        <f t="shared" si="32"/>
        <v>0</v>
      </c>
    </row>
    <row r="193" spans="1:27" x14ac:dyDescent="0.25">
      <c r="A193">
        <v>184</v>
      </c>
      <c r="O193">
        <f t="shared" si="22"/>
        <v>184</v>
      </c>
      <c r="P193" s="2" t="b">
        <f t="shared" si="23"/>
        <v>0</v>
      </c>
      <c r="Q193" s="2" t="b">
        <f t="shared" si="24"/>
        <v>0</v>
      </c>
      <c r="T193" s="2">
        <f t="shared" si="29"/>
        <v>0</v>
      </c>
      <c r="U193" s="2">
        <f t="shared" si="25"/>
        <v>10.487309225091446</v>
      </c>
      <c r="V193" s="2" t="b">
        <f t="shared" si="26"/>
        <v>0</v>
      </c>
      <c r="W193" s="2">
        <f t="shared" si="30"/>
        <v>-10.487309225091446</v>
      </c>
      <c r="X193" s="2" t="b">
        <f t="shared" si="27"/>
        <v>0</v>
      </c>
      <c r="Y193" s="2">
        <f t="shared" si="31"/>
        <v>0</v>
      </c>
      <c r="Z193" s="3">
        <f t="shared" si="28"/>
        <v>0</v>
      </c>
      <c r="AA193" s="2">
        <f t="shared" si="32"/>
        <v>0</v>
      </c>
    </row>
    <row r="194" spans="1:27" x14ac:dyDescent="0.25">
      <c r="A194">
        <v>185</v>
      </c>
      <c r="O194">
        <f t="shared" si="22"/>
        <v>185</v>
      </c>
      <c r="P194" s="2" t="b">
        <f t="shared" si="23"/>
        <v>0</v>
      </c>
      <c r="Q194" s="2" t="b">
        <f t="shared" si="24"/>
        <v>0</v>
      </c>
      <c r="T194" s="2">
        <f t="shared" si="29"/>
        <v>0</v>
      </c>
      <c r="U194" s="2">
        <f t="shared" si="25"/>
        <v>10.487309225091446</v>
      </c>
      <c r="V194" s="2" t="b">
        <f t="shared" si="26"/>
        <v>0</v>
      </c>
      <c r="W194" s="2">
        <f t="shared" si="30"/>
        <v>-10.487309225091446</v>
      </c>
      <c r="X194" s="2" t="b">
        <f t="shared" si="27"/>
        <v>0</v>
      </c>
      <c r="Y194" s="2">
        <f t="shared" si="31"/>
        <v>0</v>
      </c>
      <c r="Z194" s="3">
        <f t="shared" si="28"/>
        <v>0</v>
      </c>
      <c r="AA194" s="2">
        <f t="shared" si="32"/>
        <v>0</v>
      </c>
    </row>
    <row r="195" spans="1:27" x14ac:dyDescent="0.25">
      <c r="A195">
        <v>186</v>
      </c>
      <c r="O195">
        <f t="shared" si="22"/>
        <v>186</v>
      </c>
      <c r="P195" s="2" t="b">
        <f t="shared" si="23"/>
        <v>0</v>
      </c>
      <c r="Q195" s="2" t="b">
        <f t="shared" si="24"/>
        <v>0</v>
      </c>
      <c r="T195" s="2">
        <f t="shared" si="29"/>
        <v>0</v>
      </c>
      <c r="U195" s="2">
        <f t="shared" si="25"/>
        <v>10.487309225091446</v>
      </c>
      <c r="V195" s="2" t="b">
        <f t="shared" si="26"/>
        <v>0</v>
      </c>
      <c r="W195" s="2">
        <f t="shared" si="30"/>
        <v>-10.487309225091446</v>
      </c>
      <c r="X195" s="2" t="b">
        <f t="shared" si="27"/>
        <v>0</v>
      </c>
      <c r="Y195" s="2">
        <f t="shared" si="31"/>
        <v>0</v>
      </c>
      <c r="Z195" s="3">
        <f t="shared" si="28"/>
        <v>0</v>
      </c>
      <c r="AA195" s="2">
        <f t="shared" si="32"/>
        <v>0</v>
      </c>
    </row>
    <row r="196" spans="1:27" x14ac:dyDescent="0.25">
      <c r="A196">
        <v>187</v>
      </c>
      <c r="O196">
        <f t="shared" si="22"/>
        <v>187</v>
      </c>
      <c r="P196" s="2" t="b">
        <f t="shared" si="23"/>
        <v>0</v>
      </c>
      <c r="Q196" s="2" t="b">
        <f t="shared" si="24"/>
        <v>0</v>
      </c>
      <c r="T196" s="2">
        <f t="shared" si="29"/>
        <v>0</v>
      </c>
      <c r="U196" s="2">
        <f t="shared" si="25"/>
        <v>10.487309225091446</v>
      </c>
      <c r="V196" s="2" t="b">
        <f t="shared" si="26"/>
        <v>0</v>
      </c>
      <c r="W196" s="2">
        <f t="shared" si="30"/>
        <v>-10.487309225091446</v>
      </c>
      <c r="X196" s="2" t="b">
        <f t="shared" si="27"/>
        <v>0</v>
      </c>
      <c r="Y196" s="2">
        <f t="shared" si="31"/>
        <v>0</v>
      </c>
      <c r="Z196" s="3">
        <f t="shared" si="28"/>
        <v>0</v>
      </c>
      <c r="AA196" s="2">
        <f t="shared" si="32"/>
        <v>0</v>
      </c>
    </row>
    <row r="197" spans="1:27" x14ac:dyDescent="0.25">
      <c r="A197">
        <v>188</v>
      </c>
      <c r="O197">
        <f t="shared" si="22"/>
        <v>188</v>
      </c>
      <c r="P197" s="2" t="b">
        <f t="shared" si="23"/>
        <v>0</v>
      </c>
      <c r="Q197" s="2" t="b">
        <f t="shared" si="24"/>
        <v>0</v>
      </c>
      <c r="T197" s="2">
        <f t="shared" si="29"/>
        <v>0</v>
      </c>
      <c r="U197" s="2">
        <f t="shared" si="25"/>
        <v>10.487309225091446</v>
      </c>
      <c r="V197" s="2" t="b">
        <f t="shared" si="26"/>
        <v>0</v>
      </c>
      <c r="W197" s="2">
        <f t="shared" si="30"/>
        <v>-10.487309225091446</v>
      </c>
      <c r="X197" s="2" t="b">
        <f t="shared" si="27"/>
        <v>0</v>
      </c>
      <c r="Y197" s="2">
        <f t="shared" si="31"/>
        <v>0</v>
      </c>
      <c r="Z197" s="3">
        <f t="shared" si="28"/>
        <v>0</v>
      </c>
      <c r="AA197" s="2">
        <f t="shared" si="32"/>
        <v>0</v>
      </c>
    </row>
    <row r="198" spans="1:27" x14ac:dyDescent="0.25">
      <c r="A198">
        <v>189</v>
      </c>
      <c r="O198">
        <f t="shared" si="22"/>
        <v>189</v>
      </c>
      <c r="P198" s="2" t="b">
        <f t="shared" si="23"/>
        <v>0</v>
      </c>
      <c r="Q198" s="2" t="b">
        <f t="shared" si="24"/>
        <v>0</v>
      </c>
      <c r="T198" s="2">
        <f t="shared" si="29"/>
        <v>0</v>
      </c>
      <c r="U198" s="2">
        <f t="shared" si="25"/>
        <v>10.487309225091446</v>
      </c>
      <c r="V198" s="2" t="b">
        <f t="shared" si="26"/>
        <v>0</v>
      </c>
      <c r="W198" s="2">
        <f t="shared" si="30"/>
        <v>-10.487309225091446</v>
      </c>
      <c r="X198" s="2" t="b">
        <f t="shared" si="27"/>
        <v>0</v>
      </c>
      <c r="Y198" s="2">
        <f t="shared" si="31"/>
        <v>0</v>
      </c>
      <c r="Z198" s="3">
        <f t="shared" si="28"/>
        <v>0</v>
      </c>
      <c r="AA198" s="2">
        <f t="shared" si="32"/>
        <v>0</v>
      </c>
    </row>
    <row r="199" spans="1:27" x14ac:dyDescent="0.25">
      <c r="A199">
        <v>190</v>
      </c>
      <c r="O199">
        <f t="shared" si="22"/>
        <v>190</v>
      </c>
      <c r="P199" s="2" t="b">
        <f t="shared" si="23"/>
        <v>0</v>
      </c>
      <c r="Q199" s="2" t="b">
        <f t="shared" si="24"/>
        <v>0</v>
      </c>
      <c r="T199" s="2">
        <f t="shared" si="29"/>
        <v>0</v>
      </c>
      <c r="U199" s="2">
        <f t="shared" si="25"/>
        <v>10.487309225091446</v>
      </c>
      <c r="V199" s="2" t="b">
        <f t="shared" si="26"/>
        <v>0</v>
      </c>
      <c r="W199" s="2">
        <f t="shared" si="30"/>
        <v>-10.487309225091446</v>
      </c>
      <c r="X199" s="2" t="b">
        <f t="shared" si="27"/>
        <v>0</v>
      </c>
      <c r="Y199" s="2">
        <f t="shared" si="31"/>
        <v>0</v>
      </c>
      <c r="Z199" s="3">
        <f t="shared" si="28"/>
        <v>0</v>
      </c>
      <c r="AA199" s="2">
        <f t="shared" si="32"/>
        <v>0</v>
      </c>
    </row>
    <row r="200" spans="1:27" x14ac:dyDescent="0.25">
      <c r="A200">
        <v>191</v>
      </c>
      <c r="O200">
        <f t="shared" si="22"/>
        <v>191</v>
      </c>
      <c r="P200" s="2" t="b">
        <f t="shared" si="23"/>
        <v>0</v>
      </c>
      <c r="Q200" s="2" t="b">
        <f t="shared" si="24"/>
        <v>0</v>
      </c>
      <c r="T200" s="2">
        <f t="shared" si="29"/>
        <v>0</v>
      </c>
      <c r="U200" s="2">
        <f t="shared" si="25"/>
        <v>10.487309225091446</v>
      </c>
      <c r="V200" s="2" t="b">
        <f t="shared" si="26"/>
        <v>0</v>
      </c>
      <c r="W200" s="2">
        <f t="shared" si="30"/>
        <v>-10.487309225091446</v>
      </c>
      <c r="X200" s="2" t="b">
        <f t="shared" si="27"/>
        <v>0</v>
      </c>
      <c r="Y200" s="2">
        <f t="shared" si="31"/>
        <v>0</v>
      </c>
      <c r="Z200" s="3">
        <f t="shared" si="28"/>
        <v>0</v>
      </c>
      <c r="AA200" s="2">
        <f t="shared" si="32"/>
        <v>0</v>
      </c>
    </row>
    <row r="201" spans="1:27" x14ac:dyDescent="0.25">
      <c r="A201">
        <v>192</v>
      </c>
      <c r="O201">
        <f t="shared" si="22"/>
        <v>192</v>
      </c>
      <c r="P201" s="2" t="b">
        <f t="shared" si="23"/>
        <v>0</v>
      </c>
      <c r="Q201" s="2" t="b">
        <f t="shared" si="24"/>
        <v>0</v>
      </c>
      <c r="T201" s="2">
        <f t="shared" si="29"/>
        <v>0</v>
      </c>
      <c r="U201" s="2">
        <f t="shared" si="25"/>
        <v>10.487309225091446</v>
      </c>
      <c r="V201" s="2" t="b">
        <f t="shared" si="26"/>
        <v>0</v>
      </c>
      <c r="W201" s="2">
        <f t="shared" si="30"/>
        <v>-10.487309225091446</v>
      </c>
      <c r="X201" s="2" t="b">
        <f t="shared" si="27"/>
        <v>0</v>
      </c>
      <c r="Y201" s="2">
        <f t="shared" si="31"/>
        <v>0</v>
      </c>
      <c r="Z201" s="3">
        <f t="shared" si="28"/>
        <v>0</v>
      </c>
      <c r="AA201" s="2">
        <f t="shared" si="32"/>
        <v>0</v>
      </c>
    </row>
    <row r="202" spans="1:27" x14ac:dyDescent="0.25">
      <c r="A202">
        <v>193</v>
      </c>
      <c r="O202">
        <f t="shared" ref="O202:O265" si="33">A202</f>
        <v>193</v>
      </c>
      <c r="P202" s="2" t="b">
        <f t="shared" ref="P202:P265" si="34">V202</f>
        <v>0</v>
      </c>
      <c r="Q202" s="2" t="b">
        <f t="shared" ref="Q202:Q265" si="35">X202</f>
        <v>0</v>
      </c>
      <c r="T202" s="2">
        <f t="shared" si="29"/>
        <v>0</v>
      </c>
      <c r="U202" s="2">
        <f t="shared" ref="U202:U265" si="36">(B202*K$5)+K$6</f>
        <v>10.487309225091446</v>
      </c>
      <c r="V202" s="2" t="b">
        <f t="shared" ref="V202:V265" si="37">IF(U202=K$6,FALSE,U202)</f>
        <v>0</v>
      </c>
      <c r="W202" s="2">
        <f t="shared" si="30"/>
        <v>-10.487309225091446</v>
      </c>
      <c r="X202" s="2" t="b">
        <f t="shared" ref="X202:X265" si="38">IF(U202=K$6,FALSE,W202)</f>
        <v>0</v>
      </c>
      <c r="Y202" s="2">
        <f t="shared" si="31"/>
        <v>0</v>
      </c>
      <c r="Z202" s="3">
        <f t="shared" ref="Z202:Z265" si="39">IF(X203=FALSE,0,Y202)</f>
        <v>0</v>
      </c>
      <c r="AA202" s="2">
        <f t="shared" si="32"/>
        <v>0</v>
      </c>
    </row>
    <row r="203" spans="1:27" x14ac:dyDescent="0.25">
      <c r="A203">
        <v>194</v>
      </c>
      <c r="O203">
        <f t="shared" si="33"/>
        <v>194</v>
      </c>
      <c r="P203" s="2" t="b">
        <f t="shared" si="34"/>
        <v>0</v>
      </c>
      <c r="Q203" s="2" t="b">
        <f t="shared" si="35"/>
        <v>0</v>
      </c>
      <c r="T203" s="2">
        <f t="shared" ref="T203:T266" si="40">C203</f>
        <v>0</v>
      </c>
      <c r="U203" s="2">
        <f t="shared" si="36"/>
        <v>10.487309225091446</v>
      </c>
      <c r="V203" s="2" t="b">
        <f t="shared" si="37"/>
        <v>0</v>
      </c>
      <c r="W203" s="2">
        <f t="shared" ref="W203:W266" si="41">C203-U203</f>
        <v>-10.487309225091446</v>
      </c>
      <c r="X203" s="2" t="b">
        <f t="shared" si="38"/>
        <v>0</v>
      </c>
      <c r="Y203" s="2">
        <f t="shared" ref="Y203:Y266" si="42">(X203-X204)^2</f>
        <v>0</v>
      </c>
      <c r="Z203" s="3">
        <f t="shared" si="39"/>
        <v>0</v>
      </c>
      <c r="AA203" s="2">
        <f t="shared" ref="AA203:AA266" si="43">X203^2</f>
        <v>0</v>
      </c>
    </row>
    <row r="204" spans="1:27" x14ac:dyDescent="0.25">
      <c r="A204">
        <v>195</v>
      </c>
      <c r="O204">
        <f t="shared" si="33"/>
        <v>195</v>
      </c>
      <c r="P204" s="2" t="b">
        <f t="shared" si="34"/>
        <v>0</v>
      </c>
      <c r="Q204" s="2" t="b">
        <f t="shared" si="35"/>
        <v>0</v>
      </c>
      <c r="T204" s="2">
        <f t="shared" si="40"/>
        <v>0</v>
      </c>
      <c r="U204" s="2">
        <f t="shared" si="36"/>
        <v>10.487309225091446</v>
      </c>
      <c r="V204" s="2" t="b">
        <f t="shared" si="37"/>
        <v>0</v>
      </c>
      <c r="W204" s="2">
        <f t="shared" si="41"/>
        <v>-10.487309225091446</v>
      </c>
      <c r="X204" s="2" t="b">
        <f t="shared" si="38"/>
        <v>0</v>
      </c>
      <c r="Y204" s="2">
        <f t="shared" si="42"/>
        <v>0</v>
      </c>
      <c r="Z204" s="3">
        <f t="shared" si="39"/>
        <v>0</v>
      </c>
      <c r="AA204" s="2">
        <f t="shared" si="43"/>
        <v>0</v>
      </c>
    </row>
    <row r="205" spans="1:27" x14ac:dyDescent="0.25">
      <c r="A205">
        <v>196</v>
      </c>
      <c r="O205">
        <f t="shared" si="33"/>
        <v>196</v>
      </c>
      <c r="P205" s="2" t="b">
        <f t="shared" si="34"/>
        <v>0</v>
      </c>
      <c r="Q205" s="2" t="b">
        <f t="shared" si="35"/>
        <v>0</v>
      </c>
      <c r="T205" s="2">
        <f t="shared" si="40"/>
        <v>0</v>
      </c>
      <c r="U205" s="2">
        <f t="shared" si="36"/>
        <v>10.487309225091446</v>
      </c>
      <c r="V205" s="2" t="b">
        <f t="shared" si="37"/>
        <v>0</v>
      </c>
      <c r="W205" s="2">
        <f t="shared" si="41"/>
        <v>-10.487309225091446</v>
      </c>
      <c r="X205" s="2" t="b">
        <f t="shared" si="38"/>
        <v>0</v>
      </c>
      <c r="Y205" s="2">
        <f t="shared" si="42"/>
        <v>0</v>
      </c>
      <c r="Z205" s="3">
        <f t="shared" si="39"/>
        <v>0</v>
      </c>
      <c r="AA205" s="2">
        <f t="shared" si="43"/>
        <v>0</v>
      </c>
    </row>
    <row r="206" spans="1:27" x14ac:dyDescent="0.25">
      <c r="A206">
        <v>197</v>
      </c>
      <c r="O206">
        <f t="shared" si="33"/>
        <v>197</v>
      </c>
      <c r="P206" s="2" t="b">
        <f t="shared" si="34"/>
        <v>0</v>
      </c>
      <c r="Q206" s="2" t="b">
        <f t="shared" si="35"/>
        <v>0</v>
      </c>
      <c r="T206" s="2">
        <f t="shared" si="40"/>
        <v>0</v>
      </c>
      <c r="U206" s="2">
        <f t="shared" si="36"/>
        <v>10.487309225091446</v>
      </c>
      <c r="V206" s="2" t="b">
        <f t="shared" si="37"/>
        <v>0</v>
      </c>
      <c r="W206" s="2">
        <f t="shared" si="41"/>
        <v>-10.487309225091446</v>
      </c>
      <c r="X206" s="2" t="b">
        <f t="shared" si="38"/>
        <v>0</v>
      </c>
      <c r="Y206" s="2">
        <f t="shared" si="42"/>
        <v>0</v>
      </c>
      <c r="Z206" s="3">
        <f t="shared" si="39"/>
        <v>0</v>
      </c>
      <c r="AA206" s="2">
        <f t="shared" si="43"/>
        <v>0</v>
      </c>
    </row>
    <row r="207" spans="1:27" x14ac:dyDescent="0.25">
      <c r="A207">
        <v>198</v>
      </c>
      <c r="O207">
        <f t="shared" si="33"/>
        <v>198</v>
      </c>
      <c r="P207" s="2" t="b">
        <f t="shared" si="34"/>
        <v>0</v>
      </c>
      <c r="Q207" s="2" t="b">
        <f t="shared" si="35"/>
        <v>0</v>
      </c>
      <c r="T207" s="2">
        <f t="shared" si="40"/>
        <v>0</v>
      </c>
      <c r="U207" s="2">
        <f t="shared" si="36"/>
        <v>10.487309225091446</v>
      </c>
      <c r="V207" s="2" t="b">
        <f t="shared" si="37"/>
        <v>0</v>
      </c>
      <c r="W207" s="2">
        <f t="shared" si="41"/>
        <v>-10.487309225091446</v>
      </c>
      <c r="X207" s="2" t="b">
        <f t="shared" si="38"/>
        <v>0</v>
      </c>
      <c r="Y207" s="2">
        <f t="shared" si="42"/>
        <v>0</v>
      </c>
      <c r="Z207" s="3">
        <f t="shared" si="39"/>
        <v>0</v>
      </c>
      <c r="AA207" s="2">
        <f t="shared" si="43"/>
        <v>0</v>
      </c>
    </row>
    <row r="208" spans="1:27" x14ac:dyDescent="0.25">
      <c r="A208">
        <v>199</v>
      </c>
      <c r="O208">
        <f t="shared" si="33"/>
        <v>199</v>
      </c>
      <c r="P208" s="2" t="b">
        <f t="shared" si="34"/>
        <v>0</v>
      </c>
      <c r="Q208" s="2" t="b">
        <f t="shared" si="35"/>
        <v>0</v>
      </c>
      <c r="T208" s="2">
        <f t="shared" si="40"/>
        <v>0</v>
      </c>
      <c r="U208" s="2">
        <f t="shared" si="36"/>
        <v>10.487309225091446</v>
      </c>
      <c r="V208" s="2" t="b">
        <f t="shared" si="37"/>
        <v>0</v>
      </c>
      <c r="W208" s="2">
        <f t="shared" si="41"/>
        <v>-10.487309225091446</v>
      </c>
      <c r="X208" s="2" t="b">
        <f t="shared" si="38"/>
        <v>0</v>
      </c>
      <c r="Y208" s="2">
        <f t="shared" si="42"/>
        <v>0</v>
      </c>
      <c r="Z208" s="3">
        <f t="shared" si="39"/>
        <v>0</v>
      </c>
      <c r="AA208" s="2">
        <f t="shared" si="43"/>
        <v>0</v>
      </c>
    </row>
    <row r="209" spans="1:27" x14ac:dyDescent="0.25">
      <c r="A209">
        <v>200</v>
      </c>
      <c r="O209">
        <f t="shared" si="33"/>
        <v>200</v>
      </c>
      <c r="P209" s="2" t="b">
        <f t="shared" si="34"/>
        <v>0</v>
      </c>
      <c r="Q209" s="2" t="b">
        <f t="shared" si="35"/>
        <v>0</v>
      </c>
      <c r="T209" s="2">
        <f t="shared" si="40"/>
        <v>0</v>
      </c>
      <c r="U209" s="2">
        <f t="shared" si="36"/>
        <v>10.487309225091446</v>
      </c>
      <c r="V209" s="2" t="b">
        <f t="shared" si="37"/>
        <v>0</v>
      </c>
      <c r="W209" s="2">
        <f t="shared" si="41"/>
        <v>-10.487309225091446</v>
      </c>
      <c r="X209" s="2" t="b">
        <f t="shared" si="38"/>
        <v>0</v>
      </c>
      <c r="Y209" s="2">
        <f t="shared" si="42"/>
        <v>0</v>
      </c>
      <c r="Z209" s="3">
        <f t="shared" si="39"/>
        <v>0</v>
      </c>
      <c r="AA209" s="2">
        <f t="shared" si="43"/>
        <v>0</v>
      </c>
    </row>
    <row r="210" spans="1:27" x14ac:dyDescent="0.25">
      <c r="A210">
        <v>201</v>
      </c>
      <c r="O210">
        <f t="shared" si="33"/>
        <v>201</v>
      </c>
      <c r="P210" s="2" t="b">
        <f t="shared" si="34"/>
        <v>0</v>
      </c>
      <c r="Q210" s="2" t="b">
        <f t="shared" si="35"/>
        <v>0</v>
      </c>
      <c r="T210" s="2">
        <f t="shared" si="40"/>
        <v>0</v>
      </c>
      <c r="U210" s="2">
        <f t="shared" si="36"/>
        <v>10.487309225091446</v>
      </c>
      <c r="V210" s="2" t="b">
        <f t="shared" si="37"/>
        <v>0</v>
      </c>
      <c r="W210" s="2">
        <f t="shared" si="41"/>
        <v>-10.487309225091446</v>
      </c>
      <c r="X210" s="2" t="b">
        <f t="shared" si="38"/>
        <v>0</v>
      </c>
      <c r="Y210" s="2">
        <f t="shared" si="42"/>
        <v>0</v>
      </c>
      <c r="Z210" s="3">
        <f t="shared" si="39"/>
        <v>0</v>
      </c>
      <c r="AA210" s="2">
        <f t="shared" si="43"/>
        <v>0</v>
      </c>
    </row>
    <row r="211" spans="1:27" x14ac:dyDescent="0.25">
      <c r="A211">
        <v>202</v>
      </c>
      <c r="O211">
        <f t="shared" si="33"/>
        <v>202</v>
      </c>
      <c r="P211" s="2" t="b">
        <f t="shared" si="34"/>
        <v>0</v>
      </c>
      <c r="Q211" s="2" t="b">
        <f t="shared" si="35"/>
        <v>0</v>
      </c>
      <c r="T211" s="2">
        <f t="shared" si="40"/>
        <v>0</v>
      </c>
      <c r="U211" s="2">
        <f t="shared" si="36"/>
        <v>10.487309225091446</v>
      </c>
      <c r="V211" s="2" t="b">
        <f t="shared" si="37"/>
        <v>0</v>
      </c>
      <c r="W211" s="2">
        <f t="shared" si="41"/>
        <v>-10.487309225091446</v>
      </c>
      <c r="X211" s="2" t="b">
        <f t="shared" si="38"/>
        <v>0</v>
      </c>
      <c r="Y211" s="2">
        <f t="shared" si="42"/>
        <v>0</v>
      </c>
      <c r="Z211" s="3">
        <f t="shared" si="39"/>
        <v>0</v>
      </c>
      <c r="AA211" s="2">
        <f t="shared" si="43"/>
        <v>0</v>
      </c>
    </row>
    <row r="212" spans="1:27" x14ac:dyDescent="0.25">
      <c r="A212">
        <v>203</v>
      </c>
      <c r="O212">
        <f t="shared" si="33"/>
        <v>203</v>
      </c>
      <c r="P212" s="2" t="b">
        <f t="shared" si="34"/>
        <v>0</v>
      </c>
      <c r="Q212" s="2" t="b">
        <f t="shared" si="35"/>
        <v>0</v>
      </c>
      <c r="T212" s="2">
        <f t="shared" si="40"/>
        <v>0</v>
      </c>
      <c r="U212" s="2">
        <f t="shared" si="36"/>
        <v>10.487309225091446</v>
      </c>
      <c r="V212" s="2" t="b">
        <f t="shared" si="37"/>
        <v>0</v>
      </c>
      <c r="W212" s="2">
        <f t="shared" si="41"/>
        <v>-10.487309225091446</v>
      </c>
      <c r="X212" s="2" t="b">
        <f t="shared" si="38"/>
        <v>0</v>
      </c>
      <c r="Y212" s="2">
        <f t="shared" si="42"/>
        <v>0</v>
      </c>
      <c r="Z212" s="3">
        <f t="shared" si="39"/>
        <v>0</v>
      </c>
      <c r="AA212" s="2">
        <f t="shared" si="43"/>
        <v>0</v>
      </c>
    </row>
    <row r="213" spans="1:27" x14ac:dyDescent="0.25">
      <c r="A213">
        <v>204</v>
      </c>
      <c r="O213">
        <f t="shared" si="33"/>
        <v>204</v>
      </c>
      <c r="P213" s="2" t="b">
        <f t="shared" si="34"/>
        <v>0</v>
      </c>
      <c r="Q213" s="2" t="b">
        <f t="shared" si="35"/>
        <v>0</v>
      </c>
      <c r="T213" s="2">
        <f t="shared" si="40"/>
        <v>0</v>
      </c>
      <c r="U213" s="2">
        <f t="shared" si="36"/>
        <v>10.487309225091446</v>
      </c>
      <c r="V213" s="2" t="b">
        <f t="shared" si="37"/>
        <v>0</v>
      </c>
      <c r="W213" s="2">
        <f t="shared" si="41"/>
        <v>-10.487309225091446</v>
      </c>
      <c r="X213" s="2" t="b">
        <f t="shared" si="38"/>
        <v>0</v>
      </c>
      <c r="Y213" s="2">
        <f t="shared" si="42"/>
        <v>0</v>
      </c>
      <c r="Z213" s="3">
        <f t="shared" si="39"/>
        <v>0</v>
      </c>
      <c r="AA213" s="2">
        <f t="shared" si="43"/>
        <v>0</v>
      </c>
    </row>
    <row r="214" spans="1:27" x14ac:dyDescent="0.25">
      <c r="A214">
        <v>205</v>
      </c>
      <c r="O214">
        <f t="shared" si="33"/>
        <v>205</v>
      </c>
      <c r="P214" s="2" t="b">
        <f t="shared" si="34"/>
        <v>0</v>
      </c>
      <c r="Q214" s="2" t="b">
        <f t="shared" si="35"/>
        <v>0</v>
      </c>
      <c r="T214" s="2">
        <f t="shared" si="40"/>
        <v>0</v>
      </c>
      <c r="U214" s="2">
        <f t="shared" si="36"/>
        <v>10.487309225091446</v>
      </c>
      <c r="V214" s="2" t="b">
        <f t="shared" si="37"/>
        <v>0</v>
      </c>
      <c r="W214" s="2">
        <f t="shared" si="41"/>
        <v>-10.487309225091446</v>
      </c>
      <c r="X214" s="2" t="b">
        <f t="shared" si="38"/>
        <v>0</v>
      </c>
      <c r="Y214" s="2">
        <f t="shared" si="42"/>
        <v>0</v>
      </c>
      <c r="Z214" s="3">
        <f t="shared" si="39"/>
        <v>0</v>
      </c>
      <c r="AA214" s="2">
        <f t="shared" si="43"/>
        <v>0</v>
      </c>
    </row>
    <row r="215" spans="1:27" x14ac:dyDescent="0.25">
      <c r="A215">
        <v>206</v>
      </c>
      <c r="O215">
        <f t="shared" si="33"/>
        <v>206</v>
      </c>
      <c r="P215" s="2" t="b">
        <f t="shared" si="34"/>
        <v>0</v>
      </c>
      <c r="Q215" s="2" t="b">
        <f t="shared" si="35"/>
        <v>0</v>
      </c>
      <c r="T215" s="2">
        <f t="shared" si="40"/>
        <v>0</v>
      </c>
      <c r="U215" s="2">
        <f t="shared" si="36"/>
        <v>10.487309225091446</v>
      </c>
      <c r="V215" s="2" t="b">
        <f t="shared" si="37"/>
        <v>0</v>
      </c>
      <c r="W215" s="2">
        <f t="shared" si="41"/>
        <v>-10.487309225091446</v>
      </c>
      <c r="X215" s="2" t="b">
        <f t="shared" si="38"/>
        <v>0</v>
      </c>
      <c r="Y215" s="2">
        <f t="shared" si="42"/>
        <v>0</v>
      </c>
      <c r="Z215" s="3">
        <f t="shared" si="39"/>
        <v>0</v>
      </c>
      <c r="AA215" s="2">
        <f t="shared" si="43"/>
        <v>0</v>
      </c>
    </row>
    <row r="216" spans="1:27" x14ac:dyDescent="0.25">
      <c r="A216">
        <v>207</v>
      </c>
      <c r="O216">
        <f t="shared" si="33"/>
        <v>207</v>
      </c>
      <c r="P216" s="2" t="b">
        <f t="shared" si="34"/>
        <v>0</v>
      </c>
      <c r="Q216" s="2" t="b">
        <f t="shared" si="35"/>
        <v>0</v>
      </c>
      <c r="T216" s="2">
        <f t="shared" si="40"/>
        <v>0</v>
      </c>
      <c r="U216" s="2">
        <f t="shared" si="36"/>
        <v>10.487309225091446</v>
      </c>
      <c r="V216" s="2" t="b">
        <f t="shared" si="37"/>
        <v>0</v>
      </c>
      <c r="W216" s="2">
        <f t="shared" si="41"/>
        <v>-10.487309225091446</v>
      </c>
      <c r="X216" s="2" t="b">
        <f t="shared" si="38"/>
        <v>0</v>
      </c>
      <c r="Y216" s="2">
        <f t="shared" si="42"/>
        <v>0</v>
      </c>
      <c r="Z216" s="3">
        <f t="shared" si="39"/>
        <v>0</v>
      </c>
      <c r="AA216" s="2">
        <f t="shared" si="43"/>
        <v>0</v>
      </c>
    </row>
    <row r="217" spans="1:27" x14ac:dyDescent="0.25">
      <c r="A217">
        <v>208</v>
      </c>
      <c r="O217">
        <f t="shared" si="33"/>
        <v>208</v>
      </c>
      <c r="P217" s="2" t="b">
        <f t="shared" si="34"/>
        <v>0</v>
      </c>
      <c r="Q217" s="2" t="b">
        <f t="shared" si="35"/>
        <v>0</v>
      </c>
      <c r="T217" s="2">
        <f t="shared" si="40"/>
        <v>0</v>
      </c>
      <c r="U217" s="2">
        <f t="shared" si="36"/>
        <v>10.487309225091446</v>
      </c>
      <c r="V217" s="2" t="b">
        <f t="shared" si="37"/>
        <v>0</v>
      </c>
      <c r="W217" s="2">
        <f t="shared" si="41"/>
        <v>-10.487309225091446</v>
      </c>
      <c r="X217" s="2" t="b">
        <f t="shared" si="38"/>
        <v>0</v>
      </c>
      <c r="Y217" s="2">
        <f t="shared" si="42"/>
        <v>0</v>
      </c>
      <c r="Z217" s="3">
        <f t="shared" si="39"/>
        <v>0</v>
      </c>
      <c r="AA217" s="2">
        <f t="shared" si="43"/>
        <v>0</v>
      </c>
    </row>
    <row r="218" spans="1:27" x14ac:dyDescent="0.25">
      <c r="A218">
        <v>209</v>
      </c>
      <c r="O218">
        <f t="shared" si="33"/>
        <v>209</v>
      </c>
      <c r="P218" s="2" t="b">
        <f t="shared" si="34"/>
        <v>0</v>
      </c>
      <c r="Q218" s="2" t="b">
        <f t="shared" si="35"/>
        <v>0</v>
      </c>
      <c r="T218" s="2">
        <f t="shared" si="40"/>
        <v>0</v>
      </c>
      <c r="U218" s="2">
        <f t="shared" si="36"/>
        <v>10.487309225091446</v>
      </c>
      <c r="V218" s="2" t="b">
        <f t="shared" si="37"/>
        <v>0</v>
      </c>
      <c r="W218" s="2">
        <f t="shared" si="41"/>
        <v>-10.487309225091446</v>
      </c>
      <c r="X218" s="2" t="b">
        <f t="shared" si="38"/>
        <v>0</v>
      </c>
      <c r="Y218" s="2">
        <f t="shared" si="42"/>
        <v>0</v>
      </c>
      <c r="Z218" s="3">
        <f t="shared" si="39"/>
        <v>0</v>
      </c>
      <c r="AA218" s="2">
        <f t="shared" si="43"/>
        <v>0</v>
      </c>
    </row>
    <row r="219" spans="1:27" x14ac:dyDescent="0.25">
      <c r="A219">
        <v>210</v>
      </c>
      <c r="O219">
        <f t="shared" si="33"/>
        <v>210</v>
      </c>
      <c r="P219" s="2" t="b">
        <f t="shared" si="34"/>
        <v>0</v>
      </c>
      <c r="Q219" s="2" t="b">
        <f t="shared" si="35"/>
        <v>0</v>
      </c>
      <c r="T219" s="2">
        <f t="shared" si="40"/>
        <v>0</v>
      </c>
      <c r="U219" s="2">
        <f t="shared" si="36"/>
        <v>10.487309225091446</v>
      </c>
      <c r="V219" s="2" t="b">
        <f t="shared" si="37"/>
        <v>0</v>
      </c>
      <c r="W219" s="2">
        <f t="shared" si="41"/>
        <v>-10.487309225091446</v>
      </c>
      <c r="X219" s="2" t="b">
        <f t="shared" si="38"/>
        <v>0</v>
      </c>
      <c r="Y219" s="2">
        <f t="shared" si="42"/>
        <v>0</v>
      </c>
      <c r="Z219" s="3">
        <f t="shared" si="39"/>
        <v>0</v>
      </c>
      <c r="AA219" s="2">
        <f t="shared" si="43"/>
        <v>0</v>
      </c>
    </row>
    <row r="220" spans="1:27" x14ac:dyDescent="0.25">
      <c r="A220">
        <v>211</v>
      </c>
      <c r="O220">
        <f t="shared" si="33"/>
        <v>211</v>
      </c>
      <c r="P220" s="2" t="b">
        <f t="shared" si="34"/>
        <v>0</v>
      </c>
      <c r="Q220" s="2" t="b">
        <f t="shared" si="35"/>
        <v>0</v>
      </c>
      <c r="T220" s="2">
        <f t="shared" si="40"/>
        <v>0</v>
      </c>
      <c r="U220" s="2">
        <f t="shared" si="36"/>
        <v>10.487309225091446</v>
      </c>
      <c r="V220" s="2" t="b">
        <f t="shared" si="37"/>
        <v>0</v>
      </c>
      <c r="W220" s="2">
        <f t="shared" si="41"/>
        <v>-10.487309225091446</v>
      </c>
      <c r="X220" s="2" t="b">
        <f t="shared" si="38"/>
        <v>0</v>
      </c>
      <c r="Y220" s="2">
        <f t="shared" si="42"/>
        <v>0</v>
      </c>
      <c r="Z220" s="3">
        <f t="shared" si="39"/>
        <v>0</v>
      </c>
      <c r="AA220" s="2">
        <f t="shared" si="43"/>
        <v>0</v>
      </c>
    </row>
    <row r="221" spans="1:27" x14ac:dyDescent="0.25">
      <c r="A221">
        <v>212</v>
      </c>
      <c r="O221">
        <f t="shared" si="33"/>
        <v>212</v>
      </c>
      <c r="P221" s="2" t="b">
        <f t="shared" si="34"/>
        <v>0</v>
      </c>
      <c r="Q221" s="2" t="b">
        <f t="shared" si="35"/>
        <v>0</v>
      </c>
      <c r="T221" s="2">
        <f t="shared" si="40"/>
        <v>0</v>
      </c>
      <c r="U221" s="2">
        <f t="shared" si="36"/>
        <v>10.487309225091446</v>
      </c>
      <c r="V221" s="2" t="b">
        <f t="shared" si="37"/>
        <v>0</v>
      </c>
      <c r="W221" s="2">
        <f t="shared" si="41"/>
        <v>-10.487309225091446</v>
      </c>
      <c r="X221" s="2" t="b">
        <f t="shared" si="38"/>
        <v>0</v>
      </c>
      <c r="Y221" s="2">
        <f t="shared" si="42"/>
        <v>0</v>
      </c>
      <c r="Z221" s="3">
        <f t="shared" si="39"/>
        <v>0</v>
      </c>
      <c r="AA221" s="2">
        <f t="shared" si="43"/>
        <v>0</v>
      </c>
    </row>
    <row r="222" spans="1:27" x14ac:dyDescent="0.25">
      <c r="A222">
        <v>213</v>
      </c>
      <c r="O222">
        <f t="shared" si="33"/>
        <v>213</v>
      </c>
      <c r="P222" s="2" t="b">
        <f t="shared" si="34"/>
        <v>0</v>
      </c>
      <c r="Q222" s="2" t="b">
        <f t="shared" si="35"/>
        <v>0</v>
      </c>
      <c r="T222" s="2">
        <f t="shared" si="40"/>
        <v>0</v>
      </c>
      <c r="U222" s="2">
        <f t="shared" si="36"/>
        <v>10.487309225091446</v>
      </c>
      <c r="V222" s="2" t="b">
        <f t="shared" si="37"/>
        <v>0</v>
      </c>
      <c r="W222" s="2">
        <f t="shared" si="41"/>
        <v>-10.487309225091446</v>
      </c>
      <c r="X222" s="2" t="b">
        <f t="shared" si="38"/>
        <v>0</v>
      </c>
      <c r="Y222" s="2">
        <f t="shared" si="42"/>
        <v>0</v>
      </c>
      <c r="Z222" s="3">
        <f t="shared" si="39"/>
        <v>0</v>
      </c>
      <c r="AA222" s="2">
        <f t="shared" si="43"/>
        <v>0</v>
      </c>
    </row>
    <row r="223" spans="1:27" x14ac:dyDescent="0.25">
      <c r="A223">
        <v>214</v>
      </c>
      <c r="O223">
        <f t="shared" si="33"/>
        <v>214</v>
      </c>
      <c r="P223" s="2" t="b">
        <f t="shared" si="34"/>
        <v>0</v>
      </c>
      <c r="Q223" s="2" t="b">
        <f t="shared" si="35"/>
        <v>0</v>
      </c>
      <c r="T223" s="2">
        <f t="shared" si="40"/>
        <v>0</v>
      </c>
      <c r="U223" s="2">
        <f t="shared" si="36"/>
        <v>10.487309225091446</v>
      </c>
      <c r="V223" s="2" t="b">
        <f t="shared" si="37"/>
        <v>0</v>
      </c>
      <c r="W223" s="2">
        <f t="shared" si="41"/>
        <v>-10.487309225091446</v>
      </c>
      <c r="X223" s="2" t="b">
        <f t="shared" si="38"/>
        <v>0</v>
      </c>
      <c r="Y223" s="2">
        <f t="shared" si="42"/>
        <v>0</v>
      </c>
      <c r="Z223" s="3">
        <f t="shared" si="39"/>
        <v>0</v>
      </c>
      <c r="AA223" s="2">
        <f t="shared" si="43"/>
        <v>0</v>
      </c>
    </row>
    <row r="224" spans="1:27" x14ac:dyDescent="0.25">
      <c r="A224">
        <v>215</v>
      </c>
      <c r="O224">
        <f t="shared" si="33"/>
        <v>215</v>
      </c>
      <c r="P224" s="2" t="b">
        <f t="shared" si="34"/>
        <v>0</v>
      </c>
      <c r="Q224" s="2" t="b">
        <f t="shared" si="35"/>
        <v>0</v>
      </c>
      <c r="T224" s="2">
        <f t="shared" si="40"/>
        <v>0</v>
      </c>
      <c r="U224" s="2">
        <f t="shared" si="36"/>
        <v>10.487309225091446</v>
      </c>
      <c r="V224" s="2" t="b">
        <f t="shared" si="37"/>
        <v>0</v>
      </c>
      <c r="W224" s="2">
        <f t="shared" si="41"/>
        <v>-10.487309225091446</v>
      </c>
      <c r="X224" s="2" t="b">
        <f t="shared" si="38"/>
        <v>0</v>
      </c>
      <c r="Y224" s="2">
        <f t="shared" si="42"/>
        <v>0</v>
      </c>
      <c r="Z224" s="3">
        <f t="shared" si="39"/>
        <v>0</v>
      </c>
      <c r="AA224" s="2">
        <f t="shared" si="43"/>
        <v>0</v>
      </c>
    </row>
    <row r="225" spans="1:27" x14ac:dyDescent="0.25">
      <c r="A225">
        <v>216</v>
      </c>
      <c r="O225">
        <f t="shared" si="33"/>
        <v>216</v>
      </c>
      <c r="P225" s="2" t="b">
        <f t="shared" si="34"/>
        <v>0</v>
      </c>
      <c r="Q225" s="2" t="b">
        <f t="shared" si="35"/>
        <v>0</v>
      </c>
      <c r="T225" s="2">
        <f t="shared" si="40"/>
        <v>0</v>
      </c>
      <c r="U225" s="2">
        <f t="shared" si="36"/>
        <v>10.487309225091446</v>
      </c>
      <c r="V225" s="2" t="b">
        <f t="shared" si="37"/>
        <v>0</v>
      </c>
      <c r="W225" s="2">
        <f t="shared" si="41"/>
        <v>-10.487309225091446</v>
      </c>
      <c r="X225" s="2" t="b">
        <f t="shared" si="38"/>
        <v>0</v>
      </c>
      <c r="Y225" s="2">
        <f t="shared" si="42"/>
        <v>0</v>
      </c>
      <c r="Z225" s="3">
        <f t="shared" si="39"/>
        <v>0</v>
      </c>
      <c r="AA225" s="2">
        <f t="shared" si="43"/>
        <v>0</v>
      </c>
    </row>
    <row r="226" spans="1:27" x14ac:dyDescent="0.25">
      <c r="A226">
        <v>217</v>
      </c>
      <c r="O226">
        <f t="shared" si="33"/>
        <v>217</v>
      </c>
      <c r="P226" s="2" t="b">
        <f t="shared" si="34"/>
        <v>0</v>
      </c>
      <c r="Q226" s="2" t="b">
        <f t="shared" si="35"/>
        <v>0</v>
      </c>
      <c r="T226" s="2">
        <f t="shared" si="40"/>
        <v>0</v>
      </c>
      <c r="U226" s="2">
        <f t="shared" si="36"/>
        <v>10.487309225091446</v>
      </c>
      <c r="V226" s="2" t="b">
        <f t="shared" si="37"/>
        <v>0</v>
      </c>
      <c r="W226" s="2">
        <f t="shared" si="41"/>
        <v>-10.487309225091446</v>
      </c>
      <c r="X226" s="2" t="b">
        <f t="shared" si="38"/>
        <v>0</v>
      </c>
      <c r="Y226" s="2">
        <f t="shared" si="42"/>
        <v>0</v>
      </c>
      <c r="Z226" s="3">
        <f t="shared" si="39"/>
        <v>0</v>
      </c>
      <c r="AA226" s="2">
        <f t="shared" si="43"/>
        <v>0</v>
      </c>
    </row>
    <row r="227" spans="1:27" x14ac:dyDescent="0.25">
      <c r="A227">
        <v>218</v>
      </c>
      <c r="O227">
        <f t="shared" si="33"/>
        <v>218</v>
      </c>
      <c r="P227" s="2" t="b">
        <f t="shared" si="34"/>
        <v>0</v>
      </c>
      <c r="Q227" s="2" t="b">
        <f t="shared" si="35"/>
        <v>0</v>
      </c>
      <c r="T227" s="2">
        <f t="shared" si="40"/>
        <v>0</v>
      </c>
      <c r="U227" s="2">
        <f t="shared" si="36"/>
        <v>10.487309225091446</v>
      </c>
      <c r="V227" s="2" t="b">
        <f t="shared" si="37"/>
        <v>0</v>
      </c>
      <c r="W227" s="2">
        <f t="shared" si="41"/>
        <v>-10.487309225091446</v>
      </c>
      <c r="X227" s="2" t="b">
        <f t="shared" si="38"/>
        <v>0</v>
      </c>
      <c r="Y227" s="2">
        <f t="shared" si="42"/>
        <v>0</v>
      </c>
      <c r="Z227" s="3">
        <f t="shared" si="39"/>
        <v>0</v>
      </c>
      <c r="AA227" s="2">
        <f t="shared" si="43"/>
        <v>0</v>
      </c>
    </row>
    <row r="228" spans="1:27" x14ac:dyDescent="0.25">
      <c r="A228">
        <v>219</v>
      </c>
      <c r="O228">
        <f t="shared" si="33"/>
        <v>219</v>
      </c>
      <c r="P228" s="2" t="b">
        <f t="shared" si="34"/>
        <v>0</v>
      </c>
      <c r="Q228" s="2" t="b">
        <f t="shared" si="35"/>
        <v>0</v>
      </c>
      <c r="T228" s="2">
        <f t="shared" si="40"/>
        <v>0</v>
      </c>
      <c r="U228" s="2">
        <f t="shared" si="36"/>
        <v>10.487309225091446</v>
      </c>
      <c r="V228" s="2" t="b">
        <f t="shared" si="37"/>
        <v>0</v>
      </c>
      <c r="W228" s="2">
        <f t="shared" si="41"/>
        <v>-10.487309225091446</v>
      </c>
      <c r="X228" s="2" t="b">
        <f t="shared" si="38"/>
        <v>0</v>
      </c>
      <c r="Y228" s="2">
        <f t="shared" si="42"/>
        <v>0</v>
      </c>
      <c r="Z228" s="3">
        <f t="shared" si="39"/>
        <v>0</v>
      </c>
      <c r="AA228" s="2">
        <f t="shared" si="43"/>
        <v>0</v>
      </c>
    </row>
    <row r="229" spans="1:27" x14ac:dyDescent="0.25">
      <c r="A229">
        <v>220</v>
      </c>
      <c r="O229">
        <f t="shared" si="33"/>
        <v>220</v>
      </c>
      <c r="P229" s="2" t="b">
        <f t="shared" si="34"/>
        <v>0</v>
      </c>
      <c r="Q229" s="2" t="b">
        <f t="shared" si="35"/>
        <v>0</v>
      </c>
      <c r="T229" s="2">
        <f t="shared" si="40"/>
        <v>0</v>
      </c>
      <c r="U229" s="2">
        <f t="shared" si="36"/>
        <v>10.487309225091446</v>
      </c>
      <c r="V229" s="2" t="b">
        <f t="shared" si="37"/>
        <v>0</v>
      </c>
      <c r="W229" s="2">
        <f t="shared" si="41"/>
        <v>-10.487309225091446</v>
      </c>
      <c r="X229" s="2" t="b">
        <f t="shared" si="38"/>
        <v>0</v>
      </c>
      <c r="Y229" s="2">
        <f t="shared" si="42"/>
        <v>0</v>
      </c>
      <c r="Z229" s="3">
        <f t="shared" si="39"/>
        <v>0</v>
      </c>
      <c r="AA229" s="2">
        <f t="shared" si="43"/>
        <v>0</v>
      </c>
    </row>
    <row r="230" spans="1:27" x14ac:dyDescent="0.25">
      <c r="A230">
        <v>221</v>
      </c>
      <c r="O230">
        <f t="shared" si="33"/>
        <v>221</v>
      </c>
      <c r="P230" s="2" t="b">
        <f t="shared" si="34"/>
        <v>0</v>
      </c>
      <c r="Q230" s="2" t="b">
        <f t="shared" si="35"/>
        <v>0</v>
      </c>
      <c r="T230" s="2">
        <f t="shared" si="40"/>
        <v>0</v>
      </c>
      <c r="U230" s="2">
        <f t="shared" si="36"/>
        <v>10.487309225091446</v>
      </c>
      <c r="V230" s="2" t="b">
        <f t="shared" si="37"/>
        <v>0</v>
      </c>
      <c r="W230" s="2">
        <f t="shared" si="41"/>
        <v>-10.487309225091446</v>
      </c>
      <c r="X230" s="2" t="b">
        <f t="shared" si="38"/>
        <v>0</v>
      </c>
      <c r="Y230" s="2">
        <f t="shared" si="42"/>
        <v>0</v>
      </c>
      <c r="Z230" s="3">
        <f t="shared" si="39"/>
        <v>0</v>
      </c>
      <c r="AA230" s="2">
        <f t="shared" si="43"/>
        <v>0</v>
      </c>
    </row>
    <row r="231" spans="1:27" x14ac:dyDescent="0.25">
      <c r="A231">
        <v>222</v>
      </c>
      <c r="O231">
        <f t="shared" si="33"/>
        <v>222</v>
      </c>
      <c r="P231" s="2" t="b">
        <f t="shared" si="34"/>
        <v>0</v>
      </c>
      <c r="Q231" s="2" t="b">
        <f t="shared" si="35"/>
        <v>0</v>
      </c>
      <c r="T231" s="2">
        <f t="shared" si="40"/>
        <v>0</v>
      </c>
      <c r="U231" s="2">
        <f t="shared" si="36"/>
        <v>10.487309225091446</v>
      </c>
      <c r="V231" s="2" t="b">
        <f t="shared" si="37"/>
        <v>0</v>
      </c>
      <c r="W231" s="2">
        <f t="shared" si="41"/>
        <v>-10.487309225091446</v>
      </c>
      <c r="X231" s="2" t="b">
        <f t="shared" si="38"/>
        <v>0</v>
      </c>
      <c r="Y231" s="2">
        <f t="shared" si="42"/>
        <v>0</v>
      </c>
      <c r="Z231" s="3">
        <f t="shared" si="39"/>
        <v>0</v>
      </c>
      <c r="AA231" s="2">
        <f t="shared" si="43"/>
        <v>0</v>
      </c>
    </row>
    <row r="232" spans="1:27" x14ac:dyDescent="0.25">
      <c r="A232">
        <v>223</v>
      </c>
      <c r="O232">
        <f t="shared" si="33"/>
        <v>223</v>
      </c>
      <c r="P232" s="2" t="b">
        <f t="shared" si="34"/>
        <v>0</v>
      </c>
      <c r="Q232" s="2" t="b">
        <f t="shared" si="35"/>
        <v>0</v>
      </c>
      <c r="T232" s="2">
        <f t="shared" si="40"/>
        <v>0</v>
      </c>
      <c r="U232" s="2">
        <f t="shared" si="36"/>
        <v>10.487309225091446</v>
      </c>
      <c r="V232" s="2" t="b">
        <f t="shared" si="37"/>
        <v>0</v>
      </c>
      <c r="W232" s="2">
        <f t="shared" si="41"/>
        <v>-10.487309225091446</v>
      </c>
      <c r="X232" s="2" t="b">
        <f t="shared" si="38"/>
        <v>0</v>
      </c>
      <c r="Y232" s="2">
        <f t="shared" si="42"/>
        <v>0</v>
      </c>
      <c r="Z232" s="3">
        <f t="shared" si="39"/>
        <v>0</v>
      </c>
      <c r="AA232" s="2">
        <f t="shared" si="43"/>
        <v>0</v>
      </c>
    </row>
    <row r="233" spans="1:27" x14ac:dyDescent="0.25">
      <c r="A233">
        <v>224</v>
      </c>
      <c r="O233">
        <f t="shared" si="33"/>
        <v>224</v>
      </c>
      <c r="P233" s="2" t="b">
        <f t="shared" si="34"/>
        <v>0</v>
      </c>
      <c r="Q233" s="2" t="b">
        <f t="shared" si="35"/>
        <v>0</v>
      </c>
      <c r="T233" s="2">
        <f t="shared" si="40"/>
        <v>0</v>
      </c>
      <c r="U233" s="2">
        <f t="shared" si="36"/>
        <v>10.487309225091446</v>
      </c>
      <c r="V233" s="2" t="b">
        <f t="shared" si="37"/>
        <v>0</v>
      </c>
      <c r="W233" s="2">
        <f t="shared" si="41"/>
        <v>-10.487309225091446</v>
      </c>
      <c r="X233" s="2" t="b">
        <f t="shared" si="38"/>
        <v>0</v>
      </c>
      <c r="Y233" s="2">
        <f t="shared" si="42"/>
        <v>0</v>
      </c>
      <c r="Z233" s="3">
        <f t="shared" si="39"/>
        <v>0</v>
      </c>
      <c r="AA233" s="2">
        <f t="shared" si="43"/>
        <v>0</v>
      </c>
    </row>
    <row r="234" spans="1:27" x14ac:dyDescent="0.25">
      <c r="A234">
        <v>225</v>
      </c>
      <c r="O234">
        <f t="shared" si="33"/>
        <v>225</v>
      </c>
      <c r="P234" s="2" t="b">
        <f t="shared" si="34"/>
        <v>0</v>
      </c>
      <c r="Q234" s="2" t="b">
        <f t="shared" si="35"/>
        <v>0</v>
      </c>
      <c r="T234" s="2">
        <f t="shared" si="40"/>
        <v>0</v>
      </c>
      <c r="U234" s="2">
        <f t="shared" si="36"/>
        <v>10.487309225091446</v>
      </c>
      <c r="V234" s="2" t="b">
        <f t="shared" si="37"/>
        <v>0</v>
      </c>
      <c r="W234" s="2">
        <f t="shared" si="41"/>
        <v>-10.487309225091446</v>
      </c>
      <c r="X234" s="2" t="b">
        <f t="shared" si="38"/>
        <v>0</v>
      </c>
      <c r="Y234" s="2">
        <f t="shared" si="42"/>
        <v>0</v>
      </c>
      <c r="Z234" s="3">
        <f t="shared" si="39"/>
        <v>0</v>
      </c>
      <c r="AA234" s="2">
        <f t="shared" si="43"/>
        <v>0</v>
      </c>
    </row>
    <row r="235" spans="1:27" x14ac:dyDescent="0.25">
      <c r="A235">
        <v>226</v>
      </c>
      <c r="O235">
        <f t="shared" si="33"/>
        <v>226</v>
      </c>
      <c r="P235" s="2" t="b">
        <f t="shared" si="34"/>
        <v>0</v>
      </c>
      <c r="Q235" s="2" t="b">
        <f t="shared" si="35"/>
        <v>0</v>
      </c>
      <c r="T235" s="2">
        <f t="shared" si="40"/>
        <v>0</v>
      </c>
      <c r="U235" s="2">
        <f t="shared" si="36"/>
        <v>10.487309225091446</v>
      </c>
      <c r="V235" s="2" t="b">
        <f t="shared" si="37"/>
        <v>0</v>
      </c>
      <c r="W235" s="2">
        <f t="shared" si="41"/>
        <v>-10.487309225091446</v>
      </c>
      <c r="X235" s="2" t="b">
        <f t="shared" si="38"/>
        <v>0</v>
      </c>
      <c r="Y235" s="2">
        <f t="shared" si="42"/>
        <v>0</v>
      </c>
      <c r="Z235" s="3">
        <f t="shared" si="39"/>
        <v>0</v>
      </c>
      <c r="AA235" s="2">
        <f t="shared" si="43"/>
        <v>0</v>
      </c>
    </row>
    <row r="236" spans="1:27" x14ac:dyDescent="0.25">
      <c r="A236">
        <v>227</v>
      </c>
      <c r="O236">
        <f t="shared" si="33"/>
        <v>227</v>
      </c>
      <c r="P236" s="2" t="b">
        <f t="shared" si="34"/>
        <v>0</v>
      </c>
      <c r="Q236" s="2" t="b">
        <f t="shared" si="35"/>
        <v>0</v>
      </c>
      <c r="T236" s="2">
        <f t="shared" si="40"/>
        <v>0</v>
      </c>
      <c r="U236" s="2">
        <f t="shared" si="36"/>
        <v>10.487309225091446</v>
      </c>
      <c r="V236" s="2" t="b">
        <f t="shared" si="37"/>
        <v>0</v>
      </c>
      <c r="W236" s="2">
        <f t="shared" si="41"/>
        <v>-10.487309225091446</v>
      </c>
      <c r="X236" s="2" t="b">
        <f t="shared" si="38"/>
        <v>0</v>
      </c>
      <c r="Y236" s="2">
        <f t="shared" si="42"/>
        <v>0</v>
      </c>
      <c r="Z236" s="3">
        <f t="shared" si="39"/>
        <v>0</v>
      </c>
      <c r="AA236" s="2">
        <f t="shared" si="43"/>
        <v>0</v>
      </c>
    </row>
    <row r="237" spans="1:27" x14ac:dyDescent="0.25">
      <c r="A237">
        <v>228</v>
      </c>
      <c r="O237">
        <f t="shared" si="33"/>
        <v>228</v>
      </c>
      <c r="P237" s="2" t="b">
        <f t="shared" si="34"/>
        <v>0</v>
      </c>
      <c r="Q237" s="2" t="b">
        <f t="shared" si="35"/>
        <v>0</v>
      </c>
      <c r="T237" s="2">
        <f t="shared" si="40"/>
        <v>0</v>
      </c>
      <c r="U237" s="2">
        <f t="shared" si="36"/>
        <v>10.487309225091446</v>
      </c>
      <c r="V237" s="2" t="b">
        <f t="shared" si="37"/>
        <v>0</v>
      </c>
      <c r="W237" s="2">
        <f t="shared" si="41"/>
        <v>-10.487309225091446</v>
      </c>
      <c r="X237" s="2" t="b">
        <f t="shared" si="38"/>
        <v>0</v>
      </c>
      <c r="Y237" s="2">
        <f t="shared" si="42"/>
        <v>0</v>
      </c>
      <c r="Z237" s="3">
        <f t="shared" si="39"/>
        <v>0</v>
      </c>
      <c r="AA237" s="2">
        <f t="shared" si="43"/>
        <v>0</v>
      </c>
    </row>
    <row r="238" spans="1:27" x14ac:dyDescent="0.25">
      <c r="A238">
        <v>229</v>
      </c>
      <c r="O238">
        <f t="shared" si="33"/>
        <v>229</v>
      </c>
      <c r="P238" s="2" t="b">
        <f t="shared" si="34"/>
        <v>0</v>
      </c>
      <c r="Q238" s="2" t="b">
        <f t="shared" si="35"/>
        <v>0</v>
      </c>
      <c r="T238" s="2">
        <f t="shared" si="40"/>
        <v>0</v>
      </c>
      <c r="U238" s="2">
        <f t="shared" si="36"/>
        <v>10.487309225091446</v>
      </c>
      <c r="V238" s="2" t="b">
        <f t="shared" si="37"/>
        <v>0</v>
      </c>
      <c r="W238" s="2">
        <f t="shared" si="41"/>
        <v>-10.487309225091446</v>
      </c>
      <c r="X238" s="2" t="b">
        <f t="shared" si="38"/>
        <v>0</v>
      </c>
      <c r="Y238" s="2">
        <f t="shared" si="42"/>
        <v>0</v>
      </c>
      <c r="Z238" s="3">
        <f t="shared" si="39"/>
        <v>0</v>
      </c>
      <c r="AA238" s="2">
        <f t="shared" si="43"/>
        <v>0</v>
      </c>
    </row>
    <row r="239" spans="1:27" x14ac:dyDescent="0.25">
      <c r="A239">
        <v>230</v>
      </c>
      <c r="O239">
        <f t="shared" si="33"/>
        <v>230</v>
      </c>
      <c r="P239" s="2" t="b">
        <f t="shared" si="34"/>
        <v>0</v>
      </c>
      <c r="Q239" s="2" t="b">
        <f t="shared" si="35"/>
        <v>0</v>
      </c>
      <c r="T239" s="2">
        <f t="shared" si="40"/>
        <v>0</v>
      </c>
      <c r="U239" s="2">
        <f t="shared" si="36"/>
        <v>10.487309225091446</v>
      </c>
      <c r="V239" s="2" t="b">
        <f t="shared" si="37"/>
        <v>0</v>
      </c>
      <c r="W239" s="2">
        <f t="shared" si="41"/>
        <v>-10.487309225091446</v>
      </c>
      <c r="X239" s="2" t="b">
        <f t="shared" si="38"/>
        <v>0</v>
      </c>
      <c r="Y239" s="2">
        <f t="shared" si="42"/>
        <v>0</v>
      </c>
      <c r="Z239" s="3">
        <f t="shared" si="39"/>
        <v>0</v>
      </c>
      <c r="AA239" s="2">
        <f t="shared" si="43"/>
        <v>0</v>
      </c>
    </row>
    <row r="240" spans="1:27" x14ac:dyDescent="0.25">
      <c r="A240">
        <v>231</v>
      </c>
      <c r="O240">
        <f t="shared" si="33"/>
        <v>231</v>
      </c>
      <c r="P240" s="2" t="b">
        <f t="shared" si="34"/>
        <v>0</v>
      </c>
      <c r="Q240" s="2" t="b">
        <f t="shared" si="35"/>
        <v>0</v>
      </c>
      <c r="T240" s="2">
        <f t="shared" si="40"/>
        <v>0</v>
      </c>
      <c r="U240" s="2">
        <f t="shared" si="36"/>
        <v>10.487309225091446</v>
      </c>
      <c r="V240" s="2" t="b">
        <f t="shared" si="37"/>
        <v>0</v>
      </c>
      <c r="W240" s="2">
        <f t="shared" si="41"/>
        <v>-10.487309225091446</v>
      </c>
      <c r="X240" s="2" t="b">
        <f t="shared" si="38"/>
        <v>0</v>
      </c>
      <c r="Y240" s="2">
        <f t="shared" si="42"/>
        <v>0</v>
      </c>
      <c r="Z240" s="3">
        <f t="shared" si="39"/>
        <v>0</v>
      </c>
      <c r="AA240" s="2">
        <f t="shared" si="43"/>
        <v>0</v>
      </c>
    </row>
    <row r="241" spans="1:27" x14ac:dyDescent="0.25">
      <c r="A241">
        <v>232</v>
      </c>
      <c r="O241">
        <f t="shared" si="33"/>
        <v>232</v>
      </c>
      <c r="P241" s="2" t="b">
        <f t="shared" si="34"/>
        <v>0</v>
      </c>
      <c r="Q241" s="2" t="b">
        <f t="shared" si="35"/>
        <v>0</v>
      </c>
      <c r="T241" s="2">
        <f t="shared" si="40"/>
        <v>0</v>
      </c>
      <c r="U241" s="2">
        <f t="shared" si="36"/>
        <v>10.487309225091446</v>
      </c>
      <c r="V241" s="2" t="b">
        <f t="shared" si="37"/>
        <v>0</v>
      </c>
      <c r="W241" s="2">
        <f t="shared" si="41"/>
        <v>-10.487309225091446</v>
      </c>
      <c r="X241" s="2" t="b">
        <f t="shared" si="38"/>
        <v>0</v>
      </c>
      <c r="Y241" s="2">
        <f t="shared" si="42"/>
        <v>0</v>
      </c>
      <c r="Z241" s="3">
        <f t="shared" si="39"/>
        <v>0</v>
      </c>
      <c r="AA241" s="2">
        <f t="shared" si="43"/>
        <v>0</v>
      </c>
    </row>
    <row r="242" spans="1:27" x14ac:dyDescent="0.25">
      <c r="A242">
        <v>233</v>
      </c>
      <c r="O242">
        <f t="shared" si="33"/>
        <v>233</v>
      </c>
      <c r="P242" s="2" t="b">
        <f t="shared" si="34"/>
        <v>0</v>
      </c>
      <c r="Q242" s="2" t="b">
        <f t="shared" si="35"/>
        <v>0</v>
      </c>
      <c r="T242" s="2">
        <f t="shared" si="40"/>
        <v>0</v>
      </c>
      <c r="U242" s="2">
        <f t="shared" si="36"/>
        <v>10.487309225091446</v>
      </c>
      <c r="V242" s="2" t="b">
        <f t="shared" si="37"/>
        <v>0</v>
      </c>
      <c r="W242" s="2">
        <f t="shared" si="41"/>
        <v>-10.487309225091446</v>
      </c>
      <c r="X242" s="2" t="b">
        <f t="shared" si="38"/>
        <v>0</v>
      </c>
      <c r="Y242" s="2">
        <f t="shared" si="42"/>
        <v>0</v>
      </c>
      <c r="Z242" s="3">
        <f t="shared" si="39"/>
        <v>0</v>
      </c>
      <c r="AA242" s="2">
        <f t="shared" si="43"/>
        <v>0</v>
      </c>
    </row>
    <row r="243" spans="1:27" x14ac:dyDescent="0.25">
      <c r="A243">
        <v>234</v>
      </c>
      <c r="O243">
        <f t="shared" si="33"/>
        <v>234</v>
      </c>
      <c r="P243" s="2" t="b">
        <f t="shared" si="34"/>
        <v>0</v>
      </c>
      <c r="Q243" s="2" t="b">
        <f t="shared" si="35"/>
        <v>0</v>
      </c>
      <c r="T243" s="2">
        <f t="shared" si="40"/>
        <v>0</v>
      </c>
      <c r="U243" s="2">
        <f t="shared" si="36"/>
        <v>10.487309225091446</v>
      </c>
      <c r="V243" s="2" t="b">
        <f t="shared" si="37"/>
        <v>0</v>
      </c>
      <c r="W243" s="2">
        <f t="shared" si="41"/>
        <v>-10.487309225091446</v>
      </c>
      <c r="X243" s="2" t="b">
        <f t="shared" si="38"/>
        <v>0</v>
      </c>
      <c r="Y243" s="2">
        <f t="shared" si="42"/>
        <v>0</v>
      </c>
      <c r="Z243" s="3">
        <f t="shared" si="39"/>
        <v>0</v>
      </c>
      <c r="AA243" s="2">
        <f t="shared" si="43"/>
        <v>0</v>
      </c>
    </row>
    <row r="244" spans="1:27" x14ac:dyDescent="0.25">
      <c r="A244">
        <v>235</v>
      </c>
      <c r="O244">
        <f t="shared" si="33"/>
        <v>235</v>
      </c>
      <c r="P244" s="2" t="b">
        <f t="shared" si="34"/>
        <v>0</v>
      </c>
      <c r="Q244" s="2" t="b">
        <f t="shared" si="35"/>
        <v>0</v>
      </c>
      <c r="T244" s="2">
        <f t="shared" si="40"/>
        <v>0</v>
      </c>
      <c r="U244" s="2">
        <f t="shared" si="36"/>
        <v>10.487309225091446</v>
      </c>
      <c r="V244" s="2" t="b">
        <f t="shared" si="37"/>
        <v>0</v>
      </c>
      <c r="W244" s="2">
        <f t="shared" si="41"/>
        <v>-10.487309225091446</v>
      </c>
      <c r="X244" s="2" t="b">
        <f t="shared" si="38"/>
        <v>0</v>
      </c>
      <c r="Y244" s="2">
        <f t="shared" si="42"/>
        <v>0</v>
      </c>
      <c r="Z244" s="3">
        <f t="shared" si="39"/>
        <v>0</v>
      </c>
      <c r="AA244" s="2">
        <f t="shared" si="43"/>
        <v>0</v>
      </c>
    </row>
    <row r="245" spans="1:27" x14ac:dyDescent="0.25">
      <c r="A245">
        <v>236</v>
      </c>
      <c r="O245">
        <f t="shared" si="33"/>
        <v>236</v>
      </c>
      <c r="P245" s="2" t="b">
        <f t="shared" si="34"/>
        <v>0</v>
      </c>
      <c r="Q245" s="2" t="b">
        <f t="shared" si="35"/>
        <v>0</v>
      </c>
      <c r="T245" s="2">
        <f t="shared" si="40"/>
        <v>0</v>
      </c>
      <c r="U245" s="2">
        <f t="shared" si="36"/>
        <v>10.487309225091446</v>
      </c>
      <c r="V245" s="2" t="b">
        <f t="shared" si="37"/>
        <v>0</v>
      </c>
      <c r="W245" s="2">
        <f t="shared" si="41"/>
        <v>-10.487309225091446</v>
      </c>
      <c r="X245" s="2" t="b">
        <f t="shared" si="38"/>
        <v>0</v>
      </c>
      <c r="Y245" s="2">
        <f t="shared" si="42"/>
        <v>0</v>
      </c>
      <c r="Z245" s="3">
        <f t="shared" si="39"/>
        <v>0</v>
      </c>
      <c r="AA245" s="2">
        <f t="shared" si="43"/>
        <v>0</v>
      </c>
    </row>
    <row r="246" spans="1:27" x14ac:dyDescent="0.25">
      <c r="A246">
        <v>237</v>
      </c>
      <c r="O246">
        <f t="shared" si="33"/>
        <v>237</v>
      </c>
      <c r="P246" s="2" t="b">
        <f t="shared" si="34"/>
        <v>0</v>
      </c>
      <c r="Q246" s="2" t="b">
        <f t="shared" si="35"/>
        <v>0</v>
      </c>
      <c r="T246" s="2">
        <f t="shared" si="40"/>
        <v>0</v>
      </c>
      <c r="U246" s="2">
        <f t="shared" si="36"/>
        <v>10.487309225091446</v>
      </c>
      <c r="V246" s="2" t="b">
        <f t="shared" si="37"/>
        <v>0</v>
      </c>
      <c r="W246" s="2">
        <f t="shared" si="41"/>
        <v>-10.487309225091446</v>
      </c>
      <c r="X246" s="2" t="b">
        <f t="shared" si="38"/>
        <v>0</v>
      </c>
      <c r="Y246" s="2">
        <f t="shared" si="42"/>
        <v>0</v>
      </c>
      <c r="Z246" s="3">
        <f t="shared" si="39"/>
        <v>0</v>
      </c>
      <c r="AA246" s="2">
        <f t="shared" si="43"/>
        <v>0</v>
      </c>
    </row>
    <row r="247" spans="1:27" x14ac:dyDescent="0.25">
      <c r="A247">
        <v>238</v>
      </c>
      <c r="O247">
        <f t="shared" si="33"/>
        <v>238</v>
      </c>
      <c r="P247" s="2" t="b">
        <f t="shared" si="34"/>
        <v>0</v>
      </c>
      <c r="Q247" s="2" t="b">
        <f t="shared" si="35"/>
        <v>0</v>
      </c>
      <c r="T247" s="2">
        <f t="shared" si="40"/>
        <v>0</v>
      </c>
      <c r="U247" s="2">
        <f t="shared" si="36"/>
        <v>10.487309225091446</v>
      </c>
      <c r="V247" s="2" t="b">
        <f t="shared" si="37"/>
        <v>0</v>
      </c>
      <c r="W247" s="2">
        <f t="shared" si="41"/>
        <v>-10.487309225091446</v>
      </c>
      <c r="X247" s="2" t="b">
        <f t="shared" si="38"/>
        <v>0</v>
      </c>
      <c r="Y247" s="2">
        <f t="shared" si="42"/>
        <v>0</v>
      </c>
      <c r="Z247" s="3">
        <f t="shared" si="39"/>
        <v>0</v>
      </c>
      <c r="AA247" s="2">
        <f t="shared" si="43"/>
        <v>0</v>
      </c>
    </row>
    <row r="248" spans="1:27" x14ac:dyDescent="0.25">
      <c r="A248">
        <v>239</v>
      </c>
      <c r="O248">
        <f t="shared" si="33"/>
        <v>239</v>
      </c>
      <c r="P248" s="2" t="b">
        <f t="shared" si="34"/>
        <v>0</v>
      </c>
      <c r="Q248" s="2" t="b">
        <f t="shared" si="35"/>
        <v>0</v>
      </c>
      <c r="T248" s="2">
        <f t="shared" si="40"/>
        <v>0</v>
      </c>
      <c r="U248" s="2">
        <f t="shared" si="36"/>
        <v>10.487309225091446</v>
      </c>
      <c r="V248" s="2" t="b">
        <f t="shared" si="37"/>
        <v>0</v>
      </c>
      <c r="W248" s="2">
        <f t="shared" si="41"/>
        <v>-10.487309225091446</v>
      </c>
      <c r="X248" s="2" t="b">
        <f t="shared" si="38"/>
        <v>0</v>
      </c>
      <c r="Y248" s="2">
        <f t="shared" si="42"/>
        <v>0</v>
      </c>
      <c r="Z248" s="3">
        <f t="shared" si="39"/>
        <v>0</v>
      </c>
      <c r="AA248" s="2">
        <f t="shared" si="43"/>
        <v>0</v>
      </c>
    </row>
    <row r="249" spans="1:27" x14ac:dyDescent="0.25">
      <c r="A249">
        <v>240</v>
      </c>
      <c r="O249">
        <f t="shared" si="33"/>
        <v>240</v>
      </c>
      <c r="P249" s="2" t="b">
        <f t="shared" si="34"/>
        <v>0</v>
      </c>
      <c r="Q249" s="2" t="b">
        <f t="shared" si="35"/>
        <v>0</v>
      </c>
      <c r="T249" s="2">
        <f t="shared" si="40"/>
        <v>0</v>
      </c>
      <c r="U249" s="2">
        <f t="shared" si="36"/>
        <v>10.487309225091446</v>
      </c>
      <c r="V249" s="2" t="b">
        <f t="shared" si="37"/>
        <v>0</v>
      </c>
      <c r="W249" s="2">
        <f t="shared" si="41"/>
        <v>-10.487309225091446</v>
      </c>
      <c r="X249" s="2" t="b">
        <f t="shared" si="38"/>
        <v>0</v>
      </c>
      <c r="Y249" s="2">
        <f t="shared" si="42"/>
        <v>0</v>
      </c>
      <c r="Z249" s="3">
        <f t="shared" si="39"/>
        <v>0</v>
      </c>
      <c r="AA249" s="2">
        <f t="shared" si="43"/>
        <v>0</v>
      </c>
    </row>
    <row r="250" spans="1:27" x14ac:dyDescent="0.25">
      <c r="A250">
        <v>241</v>
      </c>
      <c r="O250">
        <f t="shared" si="33"/>
        <v>241</v>
      </c>
      <c r="P250" s="2" t="b">
        <f t="shared" si="34"/>
        <v>0</v>
      </c>
      <c r="Q250" s="2" t="b">
        <f t="shared" si="35"/>
        <v>0</v>
      </c>
      <c r="T250" s="2">
        <f t="shared" si="40"/>
        <v>0</v>
      </c>
      <c r="U250" s="2">
        <f t="shared" si="36"/>
        <v>10.487309225091446</v>
      </c>
      <c r="V250" s="2" t="b">
        <f t="shared" si="37"/>
        <v>0</v>
      </c>
      <c r="W250" s="2">
        <f t="shared" si="41"/>
        <v>-10.487309225091446</v>
      </c>
      <c r="X250" s="2" t="b">
        <f t="shared" si="38"/>
        <v>0</v>
      </c>
      <c r="Y250" s="2">
        <f t="shared" si="42"/>
        <v>0</v>
      </c>
      <c r="Z250" s="3">
        <f t="shared" si="39"/>
        <v>0</v>
      </c>
      <c r="AA250" s="2">
        <f t="shared" si="43"/>
        <v>0</v>
      </c>
    </row>
    <row r="251" spans="1:27" x14ac:dyDescent="0.25">
      <c r="A251">
        <v>242</v>
      </c>
      <c r="O251">
        <f t="shared" si="33"/>
        <v>242</v>
      </c>
      <c r="P251" s="2" t="b">
        <f t="shared" si="34"/>
        <v>0</v>
      </c>
      <c r="Q251" s="2" t="b">
        <f t="shared" si="35"/>
        <v>0</v>
      </c>
      <c r="T251" s="2">
        <f t="shared" si="40"/>
        <v>0</v>
      </c>
      <c r="U251" s="2">
        <f t="shared" si="36"/>
        <v>10.487309225091446</v>
      </c>
      <c r="V251" s="2" t="b">
        <f t="shared" si="37"/>
        <v>0</v>
      </c>
      <c r="W251" s="2">
        <f t="shared" si="41"/>
        <v>-10.487309225091446</v>
      </c>
      <c r="X251" s="2" t="b">
        <f t="shared" si="38"/>
        <v>0</v>
      </c>
      <c r="Y251" s="2">
        <f t="shared" si="42"/>
        <v>0</v>
      </c>
      <c r="Z251" s="3">
        <f t="shared" si="39"/>
        <v>0</v>
      </c>
      <c r="AA251" s="2">
        <f t="shared" si="43"/>
        <v>0</v>
      </c>
    </row>
    <row r="252" spans="1:27" x14ac:dyDescent="0.25">
      <c r="A252">
        <v>243</v>
      </c>
      <c r="O252">
        <f t="shared" si="33"/>
        <v>243</v>
      </c>
      <c r="P252" s="2" t="b">
        <f t="shared" si="34"/>
        <v>0</v>
      </c>
      <c r="Q252" s="2" t="b">
        <f t="shared" si="35"/>
        <v>0</v>
      </c>
      <c r="T252" s="2">
        <f t="shared" si="40"/>
        <v>0</v>
      </c>
      <c r="U252" s="2">
        <f t="shared" si="36"/>
        <v>10.487309225091446</v>
      </c>
      <c r="V252" s="2" t="b">
        <f t="shared" si="37"/>
        <v>0</v>
      </c>
      <c r="W252" s="2">
        <f t="shared" si="41"/>
        <v>-10.487309225091446</v>
      </c>
      <c r="X252" s="2" t="b">
        <f t="shared" si="38"/>
        <v>0</v>
      </c>
      <c r="Y252" s="2">
        <f t="shared" si="42"/>
        <v>0</v>
      </c>
      <c r="Z252" s="3">
        <f t="shared" si="39"/>
        <v>0</v>
      </c>
      <c r="AA252" s="2">
        <f t="shared" si="43"/>
        <v>0</v>
      </c>
    </row>
    <row r="253" spans="1:27" x14ac:dyDescent="0.25">
      <c r="A253">
        <v>244</v>
      </c>
      <c r="O253">
        <f t="shared" si="33"/>
        <v>244</v>
      </c>
      <c r="P253" s="2" t="b">
        <f t="shared" si="34"/>
        <v>0</v>
      </c>
      <c r="Q253" s="2" t="b">
        <f t="shared" si="35"/>
        <v>0</v>
      </c>
      <c r="T253" s="2">
        <f t="shared" si="40"/>
        <v>0</v>
      </c>
      <c r="U253" s="2">
        <f t="shared" si="36"/>
        <v>10.487309225091446</v>
      </c>
      <c r="V253" s="2" t="b">
        <f t="shared" si="37"/>
        <v>0</v>
      </c>
      <c r="W253" s="2">
        <f t="shared" si="41"/>
        <v>-10.487309225091446</v>
      </c>
      <c r="X253" s="2" t="b">
        <f t="shared" si="38"/>
        <v>0</v>
      </c>
      <c r="Y253" s="2">
        <f t="shared" si="42"/>
        <v>0</v>
      </c>
      <c r="Z253" s="3">
        <f t="shared" si="39"/>
        <v>0</v>
      </c>
      <c r="AA253" s="2">
        <f t="shared" si="43"/>
        <v>0</v>
      </c>
    </row>
    <row r="254" spans="1:27" x14ac:dyDescent="0.25">
      <c r="A254">
        <v>245</v>
      </c>
      <c r="O254">
        <f t="shared" si="33"/>
        <v>245</v>
      </c>
      <c r="P254" s="2" t="b">
        <f t="shared" si="34"/>
        <v>0</v>
      </c>
      <c r="Q254" s="2" t="b">
        <f t="shared" si="35"/>
        <v>0</v>
      </c>
      <c r="T254" s="2">
        <f t="shared" si="40"/>
        <v>0</v>
      </c>
      <c r="U254" s="2">
        <f t="shared" si="36"/>
        <v>10.487309225091446</v>
      </c>
      <c r="V254" s="2" t="b">
        <f t="shared" si="37"/>
        <v>0</v>
      </c>
      <c r="W254" s="2">
        <f t="shared" si="41"/>
        <v>-10.487309225091446</v>
      </c>
      <c r="X254" s="2" t="b">
        <f t="shared" si="38"/>
        <v>0</v>
      </c>
      <c r="Y254" s="2">
        <f t="shared" si="42"/>
        <v>0</v>
      </c>
      <c r="Z254" s="3">
        <f t="shared" si="39"/>
        <v>0</v>
      </c>
      <c r="AA254" s="2">
        <f t="shared" si="43"/>
        <v>0</v>
      </c>
    </row>
    <row r="255" spans="1:27" x14ac:dyDescent="0.25">
      <c r="A255">
        <v>246</v>
      </c>
      <c r="O255">
        <f t="shared" si="33"/>
        <v>246</v>
      </c>
      <c r="P255" s="2" t="b">
        <f t="shared" si="34"/>
        <v>0</v>
      </c>
      <c r="Q255" s="2" t="b">
        <f t="shared" si="35"/>
        <v>0</v>
      </c>
      <c r="T255" s="2">
        <f t="shared" si="40"/>
        <v>0</v>
      </c>
      <c r="U255" s="2">
        <f t="shared" si="36"/>
        <v>10.487309225091446</v>
      </c>
      <c r="V255" s="2" t="b">
        <f t="shared" si="37"/>
        <v>0</v>
      </c>
      <c r="W255" s="2">
        <f t="shared" si="41"/>
        <v>-10.487309225091446</v>
      </c>
      <c r="X255" s="2" t="b">
        <f t="shared" si="38"/>
        <v>0</v>
      </c>
      <c r="Y255" s="2">
        <f t="shared" si="42"/>
        <v>0</v>
      </c>
      <c r="Z255" s="3">
        <f t="shared" si="39"/>
        <v>0</v>
      </c>
      <c r="AA255" s="2">
        <f t="shared" si="43"/>
        <v>0</v>
      </c>
    </row>
    <row r="256" spans="1:27" x14ac:dyDescent="0.25">
      <c r="A256">
        <v>247</v>
      </c>
      <c r="O256">
        <f t="shared" si="33"/>
        <v>247</v>
      </c>
      <c r="P256" s="2" t="b">
        <f t="shared" si="34"/>
        <v>0</v>
      </c>
      <c r="Q256" s="2" t="b">
        <f t="shared" si="35"/>
        <v>0</v>
      </c>
      <c r="T256" s="2">
        <f t="shared" si="40"/>
        <v>0</v>
      </c>
      <c r="U256" s="2">
        <f t="shared" si="36"/>
        <v>10.487309225091446</v>
      </c>
      <c r="V256" s="2" t="b">
        <f t="shared" si="37"/>
        <v>0</v>
      </c>
      <c r="W256" s="2">
        <f t="shared" si="41"/>
        <v>-10.487309225091446</v>
      </c>
      <c r="X256" s="2" t="b">
        <f t="shared" si="38"/>
        <v>0</v>
      </c>
      <c r="Y256" s="2">
        <f t="shared" si="42"/>
        <v>0</v>
      </c>
      <c r="Z256" s="3">
        <f t="shared" si="39"/>
        <v>0</v>
      </c>
      <c r="AA256" s="2">
        <f t="shared" si="43"/>
        <v>0</v>
      </c>
    </row>
    <row r="257" spans="1:27" x14ac:dyDescent="0.25">
      <c r="A257">
        <v>248</v>
      </c>
      <c r="O257">
        <f t="shared" si="33"/>
        <v>248</v>
      </c>
      <c r="P257" s="2" t="b">
        <f t="shared" si="34"/>
        <v>0</v>
      </c>
      <c r="Q257" s="2" t="b">
        <f t="shared" si="35"/>
        <v>0</v>
      </c>
      <c r="T257" s="2">
        <f t="shared" si="40"/>
        <v>0</v>
      </c>
      <c r="U257" s="2">
        <f t="shared" si="36"/>
        <v>10.487309225091446</v>
      </c>
      <c r="V257" s="2" t="b">
        <f t="shared" si="37"/>
        <v>0</v>
      </c>
      <c r="W257" s="2">
        <f t="shared" si="41"/>
        <v>-10.487309225091446</v>
      </c>
      <c r="X257" s="2" t="b">
        <f t="shared" si="38"/>
        <v>0</v>
      </c>
      <c r="Y257" s="2">
        <f t="shared" si="42"/>
        <v>0</v>
      </c>
      <c r="Z257" s="3">
        <f t="shared" si="39"/>
        <v>0</v>
      </c>
      <c r="AA257" s="2">
        <f t="shared" si="43"/>
        <v>0</v>
      </c>
    </row>
    <row r="258" spans="1:27" x14ac:dyDescent="0.25">
      <c r="A258">
        <v>249</v>
      </c>
      <c r="O258">
        <f t="shared" si="33"/>
        <v>249</v>
      </c>
      <c r="P258" s="2" t="b">
        <f t="shared" si="34"/>
        <v>0</v>
      </c>
      <c r="Q258" s="2" t="b">
        <f t="shared" si="35"/>
        <v>0</v>
      </c>
      <c r="T258" s="2">
        <f t="shared" si="40"/>
        <v>0</v>
      </c>
      <c r="U258" s="2">
        <f t="shared" si="36"/>
        <v>10.487309225091446</v>
      </c>
      <c r="V258" s="2" t="b">
        <f t="shared" si="37"/>
        <v>0</v>
      </c>
      <c r="W258" s="2">
        <f t="shared" si="41"/>
        <v>-10.487309225091446</v>
      </c>
      <c r="X258" s="2" t="b">
        <f t="shared" si="38"/>
        <v>0</v>
      </c>
      <c r="Y258" s="2">
        <f t="shared" si="42"/>
        <v>0</v>
      </c>
      <c r="Z258" s="3">
        <f t="shared" si="39"/>
        <v>0</v>
      </c>
      <c r="AA258" s="2">
        <f t="shared" si="43"/>
        <v>0</v>
      </c>
    </row>
    <row r="259" spans="1:27" x14ac:dyDescent="0.25">
      <c r="A259">
        <v>250</v>
      </c>
      <c r="O259">
        <f t="shared" si="33"/>
        <v>250</v>
      </c>
      <c r="P259" s="2" t="b">
        <f t="shared" si="34"/>
        <v>0</v>
      </c>
      <c r="Q259" s="2" t="b">
        <f t="shared" si="35"/>
        <v>0</v>
      </c>
      <c r="T259" s="2">
        <f t="shared" si="40"/>
        <v>0</v>
      </c>
      <c r="U259" s="2">
        <f t="shared" si="36"/>
        <v>10.487309225091446</v>
      </c>
      <c r="V259" s="2" t="b">
        <f t="shared" si="37"/>
        <v>0</v>
      </c>
      <c r="W259" s="2">
        <f t="shared" si="41"/>
        <v>-10.487309225091446</v>
      </c>
      <c r="X259" s="2" t="b">
        <f t="shared" si="38"/>
        <v>0</v>
      </c>
      <c r="Y259" s="2">
        <f t="shared" si="42"/>
        <v>0</v>
      </c>
      <c r="Z259" s="3">
        <f t="shared" si="39"/>
        <v>0</v>
      </c>
      <c r="AA259" s="2">
        <f t="shared" si="43"/>
        <v>0</v>
      </c>
    </row>
    <row r="260" spans="1:27" x14ac:dyDescent="0.25">
      <c r="A260">
        <v>251</v>
      </c>
      <c r="O260">
        <f t="shared" si="33"/>
        <v>251</v>
      </c>
      <c r="P260" s="2" t="b">
        <f t="shared" si="34"/>
        <v>0</v>
      </c>
      <c r="Q260" s="2" t="b">
        <f t="shared" si="35"/>
        <v>0</v>
      </c>
      <c r="T260" s="2">
        <f t="shared" si="40"/>
        <v>0</v>
      </c>
      <c r="U260" s="2">
        <f t="shared" si="36"/>
        <v>10.487309225091446</v>
      </c>
      <c r="V260" s="2" t="b">
        <f t="shared" si="37"/>
        <v>0</v>
      </c>
      <c r="W260" s="2">
        <f t="shared" si="41"/>
        <v>-10.487309225091446</v>
      </c>
      <c r="X260" s="2" t="b">
        <f t="shared" si="38"/>
        <v>0</v>
      </c>
      <c r="Y260" s="2">
        <f t="shared" si="42"/>
        <v>0</v>
      </c>
      <c r="Z260" s="3">
        <f t="shared" si="39"/>
        <v>0</v>
      </c>
      <c r="AA260" s="2">
        <f t="shared" si="43"/>
        <v>0</v>
      </c>
    </row>
    <row r="261" spans="1:27" x14ac:dyDescent="0.25">
      <c r="A261">
        <v>252</v>
      </c>
      <c r="O261">
        <f t="shared" si="33"/>
        <v>252</v>
      </c>
      <c r="P261" s="2" t="b">
        <f t="shared" si="34"/>
        <v>0</v>
      </c>
      <c r="Q261" s="2" t="b">
        <f t="shared" si="35"/>
        <v>0</v>
      </c>
      <c r="T261" s="2">
        <f t="shared" si="40"/>
        <v>0</v>
      </c>
      <c r="U261" s="2">
        <f t="shared" si="36"/>
        <v>10.487309225091446</v>
      </c>
      <c r="V261" s="2" t="b">
        <f t="shared" si="37"/>
        <v>0</v>
      </c>
      <c r="W261" s="2">
        <f t="shared" si="41"/>
        <v>-10.487309225091446</v>
      </c>
      <c r="X261" s="2" t="b">
        <f t="shared" si="38"/>
        <v>0</v>
      </c>
      <c r="Y261" s="2">
        <f t="shared" si="42"/>
        <v>0</v>
      </c>
      <c r="Z261" s="3">
        <f t="shared" si="39"/>
        <v>0</v>
      </c>
      <c r="AA261" s="2">
        <f t="shared" si="43"/>
        <v>0</v>
      </c>
    </row>
    <row r="262" spans="1:27" x14ac:dyDescent="0.25">
      <c r="A262">
        <v>253</v>
      </c>
      <c r="O262">
        <f t="shared" si="33"/>
        <v>253</v>
      </c>
      <c r="P262" s="2" t="b">
        <f t="shared" si="34"/>
        <v>0</v>
      </c>
      <c r="Q262" s="2" t="b">
        <f t="shared" si="35"/>
        <v>0</v>
      </c>
      <c r="T262" s="2">
        <f t="shared" si="40"/>
        <v>0</v>
      </c>
      <c r="U262" s="2">
        <f t="shared" si="36"/>
        <v>10.487309225091446</v>
      </c>
      <c r="V262" s="2" t="b">
        <f t="shared" si="37"/>
        <v>0</v>
      </c>
      <c r="W262" s="2">
        <f t="shared" si="41"/>
        <v>-10.487309225091446</v>
      </c>
      <c r="X262" s="2" t="b">
        <f t="shared" si="38"/>
        <v>0</v>
      </c>
      <c r="Y262" s="2">
        <f t="shared" si="42"/>
        <v>0</v>
      </c>
      <c r="Z262" s="3">
        <f t="shared" si="39"/>
        <v>0</v>
      </c>
      <c r="AA262" s="2">
        <f t="shared" si="43"/>
        <v>0</v>
      </c>
    </row>
    <row r="263" spans="1:27" x14ac:dyDescent="0.25">
      <c r="A263">
        <v>254</v>
      </c>
      <c r="O263">
        <f t="shared" si="33"/>
        <v>254</v>
      </c>
      <c r="P263" s="2" t="b">
        <f t="shared" si="34"/>
        <v>0</v>
      </c>
      <c r="Q263" s="2" t="b">
        <f t="shared" si="35"/>
        <v>0</v>
      </c>
      <c r="T263" s="2">
        <f t="shared" si="40"/>
        <v>0</v>
      </c>
      <c r="U263" s="2">
        <f t="shared" si="36"/>
        <v>10.487309225091446</v>
      </c>
      <c r="V263" s="2" t="b">
        <f t="shared" si="37"/>
        <v>0</v>
      </c>
      <c r="W263" s="2">
        <f t="shared" si="41"/>
        <v>-10.487309225091446</v>
      </c>
      <c r="X263" s="2" t="b">
        <f t="shared" si="38"/>
        <v>0</v>
      </c>
      <c r="Y263" s="2">
        <f t="shared" si="42"/>
        <v>0</v>
      </c>
      <c r="Z263" s="3">
        <f t="shared" si="39"/>
        <v>0</v>
      </c>
      <c r="AA263" s="2">
        <f t="shared" si="43"/>
        <v>0</v>
      </c>
    </row>
    <row r="264" spans="1:27" x14ac:dyDescent="0.25">
      <c r="A264">
        <v>255</v>
      </c>
      <c r="O264">
        <f t="shared" si="33"/>
        <v>255</v>
      </c>
      <c r="P264" s="2" t="b">
        <f t="shared" si="34"/>
        <v>0</v>
      </c>
      <c r="Q264" s="2" t="b">
        <f t="shared" si="35"/>
        <v>0</v>
      </c>
      <c r="T264" s="2">
        <f t="shared" si="40"/>
        <v>0</v>
      </c>
      <c r="U264" s="2">
        <f t="shared" si="36"/>
        <v>10.487309225091446</v>
      </c>
      <c r="V264" s="2" t="b">
        <f t="shared" si="37"/>
        <v>0</v>
      </c>
      <c r="W264" s="2">
        <f t="shared" si="41"/>
        <v>-10.487309225091446</v>
      </c>
      <c r="X264" s="2" t="b">
        <f t="shared" si="38"/>
        <v>0</v>
      </c>
      <c r="Y264" s="2">
        <f t="shared" si="42"/>
        <v>0</v>
      </c>
      <c r="Z264" s="3">
        <f t="shared" si="39"/>
        <v>0</v>
      </c>
      <c r="AA264" s="2">
        <f t="shared" si="43"/>
        <v>0</v>
      </c>
    </row>
    <row r="265" spans="1:27" x14ac:dyDescent="0.25">
      <c r="A265">
        <v>256</v>
      </c>
      <c r="O265">
        <f t="shared" si="33"/>
        <v>256</v>
      </c>
      <c r="P265" s="2" t="b">
        <f t="shared" si="34"/>
        <v>0</v>
      </c>
      <c r="Q265" s="2" t="b">
        <f t="shared" si="35"/>
        <v>0</v>
      </c>
      <c r="T265" s="2">
        <f t="shared" si="40"/>
        <v>0</v>
      </c>
      <c r="U265" s="2">
        <f t="shared" si="36"/>
        <v>10.487309225091446</v>
      </c>
      <c r="V265" s="2" t="b">
        <f t="shared" si="37"/>
        <v>0</v>
      </c>
      <c r="W265" s="2">
        <f t="shared" si="41"/>
        <v>-10.487309225091446</v>
      </c>
      <c r="X265" s="2" t="b">
        <f t="shared" si="38"/>
        <v>0</v>
      </c>
      <c r="Y265" s="2">
        <f t="shared" si="42"/>
        <v>0</v>
      </c>
      <c r="Z265" s="3">
        <f t="shared" si="39"/>
        <v>0</v>
      </c>
      <c r="AA265" s="2">
        <f t="shared" si="43"/>
        <v>0</v>
      </c>
    </row>
    <row r="266" spans="1:27" x14ac:dyDescent="0.25">
      <c r="A266">
        <v>257</v>
      </c>
      <c r="O266">
        <f t="shared" ref="O266:O329" si="44">A266</f>
        <v>257</v>
      </c>
      <c r="P266" s="2" t="b">
        <f t="shared" ref="P266:P329" si="45">V266</f>
        <v>0</v>
      </c>
      <c r="Q266" s="2" t="b">
        <f t="shared" ref="Q266:Q329" si="46">X266</f>
        <v>0</v>
      </c>
      <c r="T266" s="2">
        <f t="shared" si="40"/>
        <v>0</v>
      </c>
      <c r="U266" s="2">
        <f t="shared" ref="U266:U329" si="47">(B266*K$5)+K$6</f>
        <v>10.487309225091446</v>
      </c>
      <c r="V266" s="2" t="b">
        <f t="shared" ref="V266:V329" si="48">IF(U266=K$6,FALSE,U266)</f>
        <v>0</v>
      </c>
      <c r="W266" s="2">
        <f t="shared" si="41"/>
        <v>-10.487309225091446</v>
      </c>
      <c r="X266" s="2" t="b">
        <f t="shared" ref="X266:X329" si="49">IF(U266=K$6,FALSE,W266)</f>
        <v>0</v>
      </c>
      <c r="Y266" s="2">
        <f t="shared" si="42"/>
        <v>0</v>
      </c>
      <c r="Z266" s="3">
        <f t="shared" ref="Z266:Z329" si="50">IF(X267=FALSE,0,Y266)</f>
        <v>0</v>
      </c>
      <c r="AA266" s="2">
        <f t="shared" si="43"/>
        <v>0</v>
      </c>
    </row>
    <row r="267" spans="1:27" x14ac:dyDescent="0.25">
      <c r="A267">
        <v>258</v>
      </c>
      <c r="O267">
        <f t="shared" si="44"/>
        <v>258</v>
      </c>
      <c r="P267" s="2" t="b">
        <f t="shared" si="45"/>
        <v>0</v>
      </c>
      <c r="Q267" s="2" t="b">
        <f t="shared" si="46"/>
        <v>0</v>
      </c>
      <c r="T267" s="2">
        <f t="shared" ref="T267:T330" si="51">C267</f>
        <v>0</v>
      </c>
      <c r="U267" s="2">
        <f t="shared" si="47"/>
        <v>10.487309225091446</v>
      </c>
      <c r="V267" s="2" t="b">
        <f t="shared" si="48"/>
        <v>0</v>
      </c>
      <c r="W267" s="2">
        <f t="shared" ref="W267:W330" si="52">C267-U267</f>
        <v>-10.487309225091446</v>
      </c>
      <c r="X267" s="2" t="b">
        <f t="shared" si="49"/>
        <v>0</v>
      </c>
      <c r="Y267" s="2">
        <f t="shared" ref="Y267:Y330" si="53">(X267-X268)^2</f>
        <v>0</v>
      </c>
      <c r="Z267" s="3">
        <f t="shared" si="50"/>
        <v>0</v>
      </c>
      <c r="AA267" s="2">
        <f t="shared" ref="AA267:AA330" si="54">X267^2</f>
        <v>0</v>
      </c>
    </row>
    <row r="268" spans="1:27" x14ac:dyDescent="0.25">
      <c r="A268">
        <v>259</v>
      </c>
      <c r="O268">
        <f t="shared" si="44"/>
        <v>259</v>
      </c>
      <c r="P268" s="2" t="b">
        <f t="shared" si="45"/>
        <v>0</v>
      </c>
      <c r="Q268" s="2" t="b">
        <f t="shared" si="46"/>
        <v>0</v>
      </c>
      <c r="T268" s="2">
        <f t="shared" si="51"/>
        <v>0</v>
      </c>
      <c r="U268" s="2">
        <f t="shared" si="47"/>
        <v>10.487309225091446</v>
      </c>
      <c r="V268" s="2" t="b">
        <f t="shared" si="48"/>
        <v>0</v>
      </c>
      <c r="W268" s="2">
        <f t="shared" si="52"/>
        <v>-10.487309225091446</v>
      </c>
      <c r="X268" s="2" t="b">
        <f t="shared" si="49"/>
        <v>0</v>
      </c>
      <c r="Y268" s="2">
        <f t="shared" si="53"/>
        <v>0</v>
      </c>
      <c r="Z268" s="3">
        <f t="shared" si="50"/>
        <v>0</v>
      </c>
      <c r="AA268" s="2">
        <f t="shared" si="54"/>
        <v>0</v>
      </c>
    </row>
    <row r="269" spans="1:27" x14ac:dyDescent="0.25">
      <c r="A269">
        <v>260</v>
      </c>
      <c r="O269">
        <f t="shared" si="44"/>
        <v>260</v>
      </c>
      <c r="P269" s="2" t="b">
        <f t="shared" si="45"/>
        <v>0</v>
      </c>
      <c r="Q269" s="2" t="b">
        <f t="shared" si="46"/>
        <v>0</v>
      </c>
      <c r="T269" s="2">
        <f t="shared" si="51"/>
        <v>0</v>
      </c>
      <c r="U269" s="2">
        <f t="shared" si="47"/>
        <v>10.487309225091446</v>
      </c>
      <c r="V269" s="2" t="b">
        <f t="shared" si="48"/>
        <v>0</v>
      </c>
      <c r="W269" s="2">
        <f t="shared" si="52"/>
        <v>-10.487309225091446</v>
      </c>
      <c r="X269" s="2" t="b">
        <f t="shared" si="49"/>
        <v>0</v>
      </c>
      <c r="Y269" s="2">
        <f t="shared" si="53"/>
        <v>0</v>
      </c>
      <c r="Z269" s="3">
        <f t="shared" si="50"/>
        <v>0</v>
      </c>
      <c r="AA269" s="2">
        <f t="shared" si="54"/>
        <v>0</v>
      </c>
    </row>
    <row r="270" spans="1:27" x14ac:dyDescent="0.25">
      <c r="A270">
        <v>261</v>
      </c>
      <c r="O270">
        <f t="shared" si="44"/>
        <v>261</v>
      </c>
      <c r="P270" s="2" t="b">
        <f t="shared" si="45"/>
        <v>0</v>
      </c>
      <c r="Q270" s="2" t="b">
        <f t="shared" si="46"/>
        <v>0</v>
      </c>
      <c r="T270" s="2">
        <f t="shared" si="51"/>
        <v>0</v>
      </c>
      <c r="U270" s="2">
        <f t="shared" si="47"/>
        <v>10.487309225091446</v>
      </c>
      <c r="V270" s="2" t="b">
        <f t="shared" si="48"/>
        <v>0</v>
      </c>
      <c r="W270" s="2">
        <f t="shared" si="52"/>
        <v>-10.487309225091446</v>
      </c>
      <c r="X270" s="2" t="b">
        <f t="shared" si="49"/>
        <v>0</v>
      </c>
      <c r="Y270" s="2">
        <f t="shared" si="53"/>
        <v>0</v>
      </c>
      <c r="Z270" s="3">
        <f t="shared" si="50"/>
        <v>0</v>
      </c>
      <c r="AA270" s="2">
        <f t="shared" si="54"/>
        <v>0</v>
      </c>
    </row>
    <row r="271" spans="1:27" x14ac:dyDescent="0.25">
      <c r="A271">
        <v>262</v>
      </c>
      <c r="O271">
        <f t="shared" si="44"/>
        <v>262</v>
      </c>
      <c r="P271" s="2" t="b">
        <f t="shared" si="45"/>
        <v>0</v>
      </c>
      <c r="Q271" s="2" t="b">
        <f t="shared" si="46"/>
        <v>0</v>
      </c>
      <c r="T271" s="2">
        <f t="shared" si="51"/>
        <v>0</v>
      </c>
      <c r="U271" s="2">
        <f t="shared" si="47"/>
        <v>10.487309225091446</v>
      </c>
      <c r="V271" s="2" t="b">
        <f t="shared" si="48"/>
        <v>0</v>
      </c>
      <c r="W271" s="2">
        <f t="shared" si="52"/>
        <v>-10.487309225091446</v>
      </c>
      <c r="X271" s="2" t="b">
        <f t="shared" si="49"/>
        <v>0</v>
      </c>
      <c r="Y271" s="2">
        <f t="shared" si="53"/>
        <v>0</v>
      </c>
      <c r="Z271" s="3">
        <f t="shared" si="50"/>
        <v>0</v>
      </c>
      <c r="AA271" s="2">
        <f t="shared" si="54"/>
        <v>0</v>
      </c>
    </row>
    <row r="272" spans="1:27" x14ac:dyDescent="0.25">
      <c r="A272">
        <v>263</v>
      </c>
      <c r="O272">
        <f t="shared" si="44"/>
        <v>263</v>
      </c>
      <c r="P272" s="2" t="b">
        <f t="shared" si="45"/>
        <v>0</v>
      </c>
      <c r="Q272" s="2" t="b">
        <f t="shared" si="46"/>
        <v>0</v>
      </c>
      <c r="T272" s="2">
        <f t="shared" si="51"/>
        <v>0</v>
      </c>
      <c r="U272" s="2">
        <f t="shared" si="47"/>
        <v>10.487309225091446</v>
      </c>
      <c r="V272" s="2" t="b">
        <f t="shared" si="48"/>
        <v>0</v>
      </c>
      <c r="W272" s="2">
        <f t="shared" si="52"/>
        <v>-10.487309225091446</v>
      </c>
      <c r="X272" s="2" t="b">
        <f t="shared" si="49"/>
        <v>0</v>
      </c>
      <c r="Y272" s="2">
        <f t="shared" si="53"/>
        <v>0</v>
      </c>
      <c r="Z272" s="3">
        <f t="shared" si="50"/>
        <v>0</v>
      </c>
      <c r="AA272" s="2">
        <f t="shared" si="54"/>
        <v>0</v>
      </c>
    </row>
    <row r="273" spans="1:27" x14ac:dyDescent="0.25">
      <c r="A273">
        <v>264</v>
      </c>
      <c r="O273">
        <f t="shared" si="44"/>
        <v>264</v>
      </c>
      <c r="P273" s="2" t="b">
        <f t="shared" si="45"/>
        <v>0</v>
      </c>
      <c r="Q273" s="2" t="b">
        <f t="shared" si="46"/>
        <v>0</v>
      </c>
      <c r="T273" s="2">
        <f t="shared" si="51"/>
        <v>0</v>
      </c>
      <c r="U273" s="2">
        <f t="shared" si="47"/>
        <v>10.487309225091446</v>
      </c>
      <c r="V273" s="2" t="b">
        <f t="shared" si="48"/>
        <v>0</v>
      </c>
      <c r="W273" s="2">
        <f t="shared" si="52"/>
        <v>-10.487309225091446</v>
      </c>
      <c r="X273" s="2" t="b">
        <f t="shared" si="49"/>
        <v>0</v>
      </c>
      <c r="Y273" s="2">
        <f t="shared" si="53"/>
        <v>0</v>
      </c>
      <c r="Z273" s="3">
        <f t="shared" si="50"/>
        <v>0</v>
      </c>
      <c r="AA273" s="2">
        <f t="shared" si="54"/>
        <v>0</v>
      </c>
    </row>
    <row r="274" spans="1:27" x14ac:dyDescent="0.25">
      <c r="A274">
        <v>265</v>
      </c>
      <c r="O274">
        <f t="shared" si="44"/>
        <v>265</v>
      </c>
      <c r="P274" s="2" t="b">
        <f t="shared" si="45"/>
        <v>0</v>
      </c>
      <c r="Q274" s="2" t="b">
        <f t="shared" si="46"/>
        <v>0</v>
      </c>
      <c r="T274" s="2">
        <f t="shared" si="51"/>
        <v>0</v>
      </c>
      <c r="U274" s="2">
        <f t="shared" si="47"/>
        <v>10.487309225091446</v>
      </c>
      <c r="V274" s="2" t="b">
        <f t="shared" si="48"/>
        <v>0</v>
      </c>
      <c r="W274" s="2">
        <f t="shared" si="52"/>
        <v>-10.487309225091446</v>
      </c>
      <c r="X274" s="2" t="b">
        <f t="shared" si="49"/>
        <v>0</v>
      </c>
      <c r="Y274" s="2">
        <f t="shared" si="53"/>
        <v>0</v>
      </c>
      <c r="Z274" s="3">
        <f t="shared" si="50"/>
        <v>0</v>
      </c>
      <c r="AA274" s="2">
        <f t="shared" si="54"/>
        <v>0</v>
      </c>
    </row>
    <row r="275" spans="1:27" x14ac:dyDescent="0.25">
      <c r="A275">
        <v>266</v>
      </c>
      <c r="O275">
        <f t="shared" si="44"/>
        <v>266</v>
      </c>
      <c r="P275" s="2" t="b">
        <f t="shared" si="45"/>
        <v>0</v>
      </c>
      <c r="Q275" s="2" t="b">
        <f t="shared" si="46"/>
        <v>0</v>
      </c>
      <c r="T275" s="2">
        <f t="shared" si="51"/>
        <v>0</v>
      </c>
      <c r="U275" s="2">
        <f t="shared" si="47"/>
        <v>10.487309225091446</v>
      </c>
      <c r="V275" s="2" t="b">
        <f t="shared" si="48"/>
        <v>0</v>
      </c>
      <c r="W275" s="2">
        <f t="shared" si="52"/>
        <v>-10.487309225091446</v>
      </c>
      <c r="X275" s="2" t="b">
        <f t="shared" si="49"/>
        <v>0</v>
      </c>
      <c r="Y275" s="2">
        <f t="shared" si="53"/>
        <v>0</v>
      </c>
      <c r="Z275" s="3">
        <f t="shared" si="50"/>
        <v>0</v>
      </c>
      <c r="AA275" s="2">
        <f t="shared" si="54"/>
        <v>0</v>
      </c>
    </row>
    <row r="276" spans="1:27" x14ac:dyDescent="0.25">
      <c r="A276">
        <v>267</v>
      </c>
      <c r="O276">
        <f t="shared" si="44"/>
        <v>267</v>
      </c>
      <c r="P276" s="2" t="b">
        <f t="shared" si="45"/>
        <v>0</v>
      </c>
      <c r="Q276" s="2" t="b">
        <f t="shared" si="46"/>
        <v>0</v>
      </c>
      <c r="T276" s="2">
        <f t="shared" si="51"/>
        <v>0</v>
      </c>
      <c r="U276" s="2">
        <f t="shared" si="47"/>
        <v>10.487309225091446</v>
      </c>
      <c r="V276" s="2" t="b">
        <f t="shared" si="48"/>
        <v>0</v>
      </c>
      <c r="W276" s="2">
        <f t="shared" si="52"/>
        <v>-10.487309225091446</v>
      </c>
      <c r="X276" s="2" t="b">
        <f t="shared" si="49"/>
        <v>0</v>
      </c>
      <c r="Y276" s="2">
        <f t="shared" si="53"/>
        <v>0</v>
      </c>
      <c r="Z276" s="3">
        <f t="shared" si="50"/>
        <v>0</v>
      </c>
      <c r="AA276" s="2">
        <f t="shared" si="54"/>
        <v>0</v>
      </c>
    </row>
    <row r="277" spans="1:27" x14ac:dyDescent="0.25">
      <c r="A277">
        <v>268</v>
      </c>
      <c r="O277">
        <f t="shared" si="44"/>
        <v>268</v>
      </c>
      <c r="P277" s="2" t="b">
        <f t="shared" si="45"/>
        <v>0</v>
      </c>
      <c r="Q277" s="2" t="b">
        <f t="shared" si="46"/>
        <v>0</v>
      </c>
      <c r="T277" s="2">
        <f t="shared" si="51"/>
        <v>0</v>
      </c>
      <c r="U277" s="2">
        <f t="shared" si="47"/>
        <v>10.487309225091446</v>
      </c>
      <c r="V277" s="2" t="b">
        <f t="shared" si="48"/>
        <v>0</v>
      </c>
      <c r="W277" s="2">
        <f t="shared" si="52"/>
        <v>-10.487309225091446</v>
      </c>
      <c r="X277" s="2" t="b">
        <f t="shared" si="49"/>
        <v>0</v>
      </c>
      <c r="Y277" s="2">
        <f t="shared" si="53"/>
        <v>0</v>
      </c>
      <c r="Z277" s="3">
        <f t="shared" si="50"/>
        <v>0</v>
      </c>
      <c r="AA277" s="2">
        <f t="shared" si="54"/>
        <v>0</v>
      </c>
    </row>
    <row r="278" spans="1:27" x14ac:dyDescent="0.25">
      <c r="A278">
        <v>269</v>
      </c>
      <c r="O278">
        <f t="shared" si="44"/>
        <v>269</v>
      </c>
      <c r="P278" s="2" t="b">
        <f t="shared" si="45"/>
        <v>0</v>
      </c>
      <c r="Q278" s="2" t="b">
        <f t="shared" si="46"/>
        <v>0</v>
      </c>
      <c r="T278" s="2">
        <f t="shared" si="51"/>
        <v>0</v>
      </c>
      <c r="U278" s="2">
        <f t="shared" si="47"/>
        <v>10.487309225091446</v>
      </c>
      <c r="V278" s="2" t="b">
        <f t="shared" si="48"/>
        <v>0</v>
      </c>
      <c r="W278" s="2">
        <f t="shared" si="52"/>
        <v>-10.487309225091446</v>
      </c>
      <c r="X278" s="2" t="b">
        <f t="shared" si="49"/>
        <v>0</v>
      </c>
      <c r="Y278" s="2">
        <f t="shared" si="53"/>
        <v>0</v>
      </c>
      <c r="Z278" s="3">
        <f t="shared" si="50"/>
        <v>0</v>
      </c>
      <c r="AA278" s="2">
        <f t="shared" si="54"/>
        <v>0</v>
      </c>
    </row>
    <row r="279" spans="1:27" x14ac:dyDescent="0.25">
      <c r="A279">
        <v>270</v>
      </c>
      <c r="O279">
        <f t="shared" si="44"/>
        <v>270</v>
      </c>
      <c r="P279" s="2" t="b">
        <f t="shared" si="45"/>
        <v>0</v>
      </c>
      <c r="Q279" s="2" t="b">
        <f t="shared" si="46"/>
        <v>0</v>
      </c>
      <c r="T279" s="2">
        <f t="shared" si="51"/>
        <v>0</v>
      </c>
      <c r="U279" s="2">
        <f t="shared" si="47"/>
        <v>10.487309225091446</v>
      </c>
      <c r="V279" s="2" t="b">
        <f t="shared" si="48"/>
        <v>0</v>
      </c>
      <c r="W279" s="2">
        <f t="shared" si="52"/>
        <v>-10.487309225091446</v>
      </c>
      <c r="X279" s="2" t="b">
        <f t="shared" si="49"/>
        <v>0</v>
      </c>
      <c r="Y279" s="2">
        <f t="shared" si="53"/>
        <v>0</v>
      </c>
      <c r="Z279" s="3">
        <f t="shared" si="50"/>
        <v>0</v>
      </c>
      <c r="AA279" s="2">
        <f t="shared" si="54"/>
        <v>0</v>
      </c>
    </row>
    <row r="280" spans="1:27" x14ac:dyDescent="0.25">
      <c r="A280">
        <v>271</v>
      </c>
      <c r="O280">
        <f t="shared" si="44"/>
        <v>271</v>
      </c>
      <c r="P280" s="2" t="b">
        <f t="shared" si="45"/>
        <v>0</v>
      </c>
      <c r="Q280" s="2" t="b">
        <f t="shared" si="46"/>
        <v>0</v>
      </c>
      <c r="T280" s="2">
        <f t="shared" si="51"/>
        <v>0</v>
      </c>
      <c r="U280" s="2">
        <f t="shared" si="47"/>
        <v>10.487309225091446</v>
      </c>
      <c r="V280" s="2" t="b">
        <f t="shared" si="48"/>
        <v>0</v>
      </c>
      <c r="W280" s="2">
        <f t="shared" si="52"/>
        <v>-10.487309225091446</v>
      </c>
      <c r="X280" s="2" t="b">
        <f t="shared" si="49"/>
        <v>0</v>
      </c>
      <c r="Y280" s="2">
        <f t="shared" si="53"/>
        <v>0</v>
      </c>
      <c r="Z280" s="3">
        <f t="shared" si="50"/>
        <v>0</v>
      </c>
      <c r="AA280" s="2">
        <f t="shared" si="54"/>
        <v>0</v>
      </c>
    </row>
    <row r="281" spans="1:27" x14ac:dyDescent="0.25">
      <c r="A281">
        <v>272</v>
      </c>
      <c r="O281">
        <f t="shared" si="44"/>
        <v>272</v>
      </c>
      <c r="P281" s="2" t="b">
        <f t="shared" si="45"/>
        <v>0</v>
      </c>
      <c r="Q281" s="2" t="b">
        <f t="shared" si="46"/>
        <v>0</v>
      </c>
      <c r="T281" s="2">
        <f t="shared" si="51"/>
        <v>0</v>
      </c>
      <c r="U281" s="2">
        <f t="shared" si="47"/>
        <v>10.487309225091446</v>
      </c>
      <c r="V281" s="2" t="b">
        <f t="shared" si="48"/>
        <v>0</v>
      </c>
      <c r="W281" s="2">
        <f t="shared" si="52"/>
        <v>-10.487309225091446</v>
      </c>
      <c r="X281" s="2" t="b">
        <f t="shared" si="49"/>
        <v>0</v>
      </c>
      <c r="Y281" s="2">
        <f t="shared" si="53"/>
        <v>0</v>
      </c>
      <c r="Z281" s="3">
        <f t="shared" si="50"/>
        <v>0</v>
      </c>
      <c r="AA281" s="2">
        <f t="shared" si="54"/>
        <v>0</v>
      </c>
    </row>
    <row r="282" spans="1:27" x14ac:dyDescent="0.25">
      <c r="A282">
        <v>273</v>
      </c>
      <c r="O282">
        <f t="shared" si="44"/>
        <v>273</v>
      </c>
      <c r="P282" s="2" t="b">
        <f t="shared" si="45"/>
        <v>0</v>
      </c>
      <c r="Q282" s="2" t="b">
        <f t="shared" si="46"/>
        <v>0</v>
      </c>
      <c r="T282" s="2">
        <f t="shared" si="51"/>
        <v>0</v>
      </c>
      <c r="U282" s="2">
        <f t="shared" si="47"/>
        <v>10.487309225091446</v>
      </c>
      <c r="V282" s="2" t="b">
        <f t="shared" si="48"/>
        <v>0</v>
      </c>
      <c r="W282" s="2">
        <f t="shared" si="52"/>
        <v>-10.487309225091446</v>
      </c>
      <c r="X282" s="2" t="b">
        <f t="shared" si="49"/>
        <v>0</v>
      </c>
      <c r="Y282" s="2">
        <f t="shared" si="53"/>
        <v>0</v>
      </c>
      <c r="Z282" s="3">
        <f t="shared" si="50"/>
        <v>0</v>
      </c>
      <c r="AA282" s="2">
        <f t="shared" si="54"/>
        <v>0</v>
      </c>
    </row>
    <row r="283" spans="1:27" x14ac:dyDescent="0.25">
      <c r="A283">
        <v>274</v>
      </c>
      <c r="O283">
        <f t="shared" si="44"/>
        <v>274</v>
      </c>
      <c r="P283" s="2" t="b">
        <f t="shared" si="45"/>
        <v>0</v>
      </c>
      <c r="Q283" s="2" t="b">
        <f t="shared" si="46"/>
        <v>0</v>
      </c>
      <c r="T283" s="2">
        <f t="shared" si="51"/>
        <v>0</v>
      </c>
      <c r="U283" s="2">
        <f t="shared" si="47"/>
        <v>10.487309225091446</v>
      </c>
      <c r="V283" s="2" t="b">
        <f t="shared" si="48"/>
        <v>0</v>
      </c>
      <c r="W283" s="2">
        <f t="shared" si="52"/>
        <v>-10.487309225091446</v>
      </c>
      <c r="X283" s="2" t="b">
        <f t="shared" si="49"/>
        <v>0</v>
      </c>
      <c r="Y283" s="2">
        <f t="shared" si="53"/>
        <v>0</v>
      </c>
      <c r="Z283" s="3">
        <f t="shared" si="50"/>
        <v>0</v>
      </c>
      <c r="AA283" s="2">
        <f t="shared" si="54"/>
        <v>0</v>
      </c>
    </row>
    <row r="284" spans="1:27" x14ac:dyDescent="0.25">
      <c r="A284">
        <v>275</v>
      </c>
      <c r="O284">
        <f t="shared" si="44"/>
        <v>275</v>
      </c>
      <c r="P284" s="2" t="b">
        <f t="shared" si="45"/>
        <v>0</v>
      </c>
      <c r="Q284" s="2" t="b">
        <f t="shared" si="46"/>
        <v>0</v>
      </c>
      <c r="T284" s="2">
        <f t="shared" si="51"/>
        <v>0</v>
      </c>
      <c r="U284" s="2">
        <f t="shared" si="47"/>
        <v>10.487309225091446</v>
      </c>
      <c r="V284" s="2" t="b">
        <f t="shared" si="48"/>
        <v>0</v>
      </c>
      <c r="W284" s="2">
        <f t="shared" si="52"/>
        <v>-10.487309225091446</v>
      </c>
      <c r="X284" s="2" t="b">
        <f t="shared" si="49"/>
        <v>0</v>
      </c>
      <c r="Y284" s="2">
        <f t="shared" si="53"/>
        <v>0</v>
      </c>
      <c r="Z284" s="3">
        <f t="shared" si="50"/>
        <v>0</v>
      </c>
      <c r="AA284" s="2">
        <f t="shared" si="54"/>
        <v>0</v>
      </c>
    </row>
    <row r="285" spans="1:27" x14ac:dyDescent="0.25">
      <c r="A285">
        <v>276</v>
      </c>
      <c r="O285">
        <f t="shared" si="44"/>
        <v>276</v>
      </c>
      <c r="P285" s="2" t="b">
        <f t="shared" si="45"/>
        <v>0</v>
      </c>
      <c r="Q285" s="2" t="b">
        <f t="shared" si="46"/>
        <v>0</v>
      </c>
      <c r="T285" s="2">
        <f t="shared" si="51"/>
        <v>0</v>
      </c>
      <c r="U285" s="2">
        <f t="shared" si="47"/>
        <v>10.487309225091446</v>
      </c>
      <c r="V285" s="2" t="b">
        <f t="shared" si="48"/>
        <v>0</v>
      </c>
      <c r="W285" s="2">
        <f t="shared" si="52"/>
        <v>-10.487309225091446</v>
      </c>
      <c r="X285" s="2" t="b">
        <f t="shared" si="49"/>
        <v>0</v>
      </c>
      <c r="Y285" s="2">
        <f t="shared" si="53"/>
        <v>0</v>
      </c>
      <c r="Z285" s="3">
        <f t="shared" si="50"/>
        <v>0</v>
      </c>
      <c r="AA285" s="2">
        <f t="shared" si="54"/>
        <v>0</v>
      </c>
    </row>
    <row r="286" spans="1:27" x14ac:dyDescent="0.25">
      <c r="A286">
        <v>277</v>
      </c>
      <c r="O286">
        <f t="shared" si="44"/>
        <v>277</v>
      </c>
      <c r="P286" s="2" t="b">
        <f t="shared" si="45"/>
        <v>0</v>
      </c>
      <c r="Q286" s="2" t="b">
        <f t="shared" si="46"/>
        <v>0</v>
      </c>
      <c r="T286" s="2">
        <f t="shared" si="51"/>
        <v>0</v>
      </c>
      <c r="U286" s="2">
        <f t="shared" si="47"/>
        <v>10.487309225091446</v>
      </c>
      <c r="V286" s="2" t="b">
        <f t="shared" si="48"/>
        <v>0</v>
      </c>
      <c r="W286" s="2">
        <f t="shared" si="52"/>
        <v>-10.487309225091446</v>
      </c>
      <c r="X286" s="2" t="b">
        <f t="shared" si="49"/>
        <v>0</v>
      </c>
      <c r="Y286" s="2">
        <f t="shared" si="53"/>
        <v>0</v>
      </c>
      <c r="Z286" s="3">
        <f t="shared" si="50"/>
        <v>0</v>
      </c>
      <c r="AA286" s="2">
        <f t="shared" si="54"/>
        <v>0</v>
      </c>
    </row>
    <row r="287" spans="1:27" x14ac:dyDescent="0.25">
      <c r="A287">
        <v>278</v>
      </c>
      <c r="O287">
        <f t="shared" si="44"/>
        <v>278</v>
      </c>
      <c r="P287" s="2" t="b">
        <f t="shared" si="45"/>
        <v>0</v>
      </c>
      <c r="Q287" s="2" t="b">
        <f t="shared" si="46"/>
        <v>0</v>
      </c>
      <c r="T287" s="2">
        <f t="shared" si="51"/>
        <v>0</v>
      </c>
      <c r="U287" s="2">
        <f t="shared" si="47"/>
        <v>10.487309225091446</v>
      </c>
      <c r="V287" s="2" t="b">
        <f t="shared" si="48"/>
        <v>0</v>
      </c>
      <c r="W287" s="2">
        <f t="shared" si="52"/>
        <v>-10.487309225091446</v>
      </c>
      <c r="X287" s="2" t="b">
        <f t="shared" si="49"/>
        <v>0</v>
      </c>
      <c r="Y287" s="2">
        <f t="shared" si="53"/>
        <v>0</v>
      </c>
      <c r="Z287" s="3">
        <f t="shared" si="50"/>
        <v>0</v>
      </c>
      <c r="AA287" s="2">
        <f t="shared" si="54"/>
        <v>0</v>
      </c>
    </row>
    <row r="288" spans="1:27" x14ac:dyDescent="0.25">
      <c r="A288">
        <v>279</v>
      </c>
      <c r="O288">
        <f t="shared" si="44"/>
        <v>279</v>
      </c>
      <c r="P288" s="2" t="b">
        <f t="shared" si="45"/>
        <v>0</v>
      </c>
      <c r="Q288" s="2" t="b">
        <f t="shared" si="46"/>
        <v>0</v>
      </c>
      <c r="T288" s="2">
        <f t="shared" si="51"/>
        <v>0</v>
      </c>
      <c r="U288" s="2">
        <f t="shared" si="47"/>
        <v>10.487309225091446</v>
      </c>
      <c r="V288" s="2" t="b">
        <f t="shared" si="48"/>
        <v>0</v>
      </c>
      <c r="W288" s="2">
        <f t="shared" si="52"/>
        <v>-10.487309225091446</v>
      </c>
      <c r="X288" s="2" t="b">
        <f t="shared" si="49"/>
        <v>0</v>
      </c>
      <c r="Y288" s="2">
        <f t="shared" si="53"/>
        <v>0</v>
      </c>
      <c r="Z288" s="3">
        <f t="shared" si="50"/>
        <v>0</v>
      </c>
      <c r="AA288" s="2">
        <f t="shared" si="54"/>
        <v>0</v>
      </c>
    </row>
    <row r="289" spans="1:27" x14ac:dyDescent="0.25">
      <c r="A289">
        <v>280</v>
      </c>
      <c r="O289">
        <f t="shared" si="44"/>
        <v>280</v>
      </c>
      <c r="P289" s="2" t="b">
        <f t="shared" si="45"/>
        <v>0</v>
      </c>
      <c r="Q289" s="2" t="b">
        <f t="shared" si="46"/>
        <v>0</v>
      </c>
      <c r="T289" s="2">
        <f t="shared" si="51"/>
        <v>0</v>
      </c>
      <c r="U289" s="2">
        <f t="shared" si="47"/>
        <v>10.487309225091446</v>
      </c>
      <c r="V289" s="2" t="b">
        <f t="shared" si="48"/>
        <v>0</v>
      </c>
      <c r="W289" s="2">
        <f t="shared" si="52"/>
        <v>-10.487309225091446</v>
      </c>
      <c r="X289" s="2" t="b">
        <f t="shared" si="49"/>
        <v>0</v>
      </c>
      <c r="Y289" s="2">
        <f t="shared" si="53"/>
        <v>0</v>
      </c>
      <c r="Z289" s="3">
        <f t="shared" si="50"/>
        <v>0</v>
      </c>
      <c r="AA289" s="2">
        <f t="shared" si="54"/>
        <v>0</v>
      </c>
    </row>
    <row r="290" spans="1:27" x14ac:dyDescent="0.25">
      <c r="A290">
        <v>281</v>
      </c>
      <c r="O290">
        <f t="shared" si="44"/>
        <v>281</v>
      </c>
      <c r="P290" s="2" t="b">
        <f t="shared" si="45"/>
        <v>0</v>
      </c>
      <c r="Q290" s="2" t="b">
        <f t="shared" si="46"/>
        <v>0</v>
      </c>
      <c r="T290" s="2">
        <f t="shared" si="51"/>
        <v>0</v>
      </c>
      <c r="U290" s="2">
        <f t="shared" si="47"/>
        <v>10.487309225091446</v>
      </c>
      <c r="V290" s="2" t="b">
        <f t="shared" si="48"/>
        <v>0</v>
      </c>
      <c r="W290" s="2">
        <f t="shared" si="52"/>
        <v>-10.487309225091446</v>
      </c>
      <c r="X290" s="2" t="b">
        <f t="shared" si="49"/>
        <v>0</v>
      </c>
      <c r="Y290" s="2">
        <f t="shared" si="53"/>
        <v>0</v>
      </c>
      <c r="Z290" s="3">
        <f t="shared" si="50"/>
        <v>0</v>
      </c>
      <c r="AA290" s="2">
        <f t="shared" si="54"/>
        <v>0</v>
      </c>
    </row>
    <row r="291" spans="1:27" x14ac:dyDescent="0.25">
      <c r="A291">
        <v>282</v>
      </c>
      <c r="O291">
        <f t="shared" si="44"/>
        <v>282</v>
      </c>
      <c r="P291" s="2" t="b">
        <f t="shared" si="45"/>
        <v>0</v>
      </c>
      <c r="Q291" s="2" t="b">
        <f t="shared" si="46"/>
        <v>0</v>
      </c>
      <c r="T291" s="2">
        <f t="shared" si="51"/>
        <v>0</v>
      </c>
      <c r="U291" s="2">
        <f t="shared" si="47"/>
        <v>10.487309225091446</v>
      </c>
      <c r="V291" s="2" t="b">
        <f t="shared" si="48"/>
        <v>0</v>
      </c>
      <c r="W291" s="2">
        <f t="shared" si="52"/>
        <v>-10.487309225091446</v>
      </c>
      <c r="X291" s="2" t="b">
        <f t="shared" si="49"/>
        <v>0</v>
      </c>
      <c r="Y291" s="2">
        <f t="shared" si="53"/>
        <v>0</v>
      </c>
      <c r="Z291" s="3">
        <f t="shared" si="50"/>
        <v>0</v>
      </c>
      <c r="AA291" s="2">
        <f t="shared" si="54"/>
        <v>0</v>
      </c>
    </row>
    <row r="292" spans="1:27" x14ac:dyDescent="0.25">
      <c r="A292">
        <v>283</v>
      </c>
      <c r="O292">
        <f t="shared" si="44"/>
        <v>283</v>
      </c>
      <c r="P292" s="2" t="b">
        <f t="shared" si="45"/>
        <v>0</v>
      </c>
      <c r="Q292" s="2" t="b">
        <f t="shared" si="46"/>
        <v>0</v>
      </c>
      <c r="T292" s="2">
        <f t="shared" si="51"/>
        <v>0</v>
      </c>
      <c r="U292" s="2">
        <f t="shared" si="47"/>
        <v>10.487309225091446</v>
      </c>
      <c r="V292" s="2" t="b">
        <f t="shared" si="48"/>
        <v>0</v>
      </c>
      <c r="W292" s="2">
        <f t="shared" si="52"/>
        <v>-10.487309225091446</v>
      </c>
      <c r="X292" s="2" t="b">
        <f t="shared" si="49"/>
        <v>0</v>
      </c>
      <c r="Y292" s="2">
        <f t="shared" si="53"/>
        <v>0</v>
      </c>
      <c r="Z292" s="3">
        <f t="shared" si="50"/>
        <v>0</v>
      </c>
      <c r="AA292" s="2">
        <f t="shared" si="54"/>
        <v>0</v>
      </c>
    </row>
    <row r="293" spans="1:27" x14ac:dyDescent="0.25">
      <c r="A293">
        <v>284</v>
      </c>
      <c r="O293">
        <f t="shared" si="44"/>
        <v>284</v>
      </c>
      <c r="P293" s="2" t="b">
        <f t="shared" si="45"/>
        <v>0</v>
      </c>
      <c r="Q293" s="2" t="b">
        <f t="shared" si="46"/>
        <v>0</v>
      </c>
      <c r="T293" s="2">
        <f t="shared" si="51"/>
        <v>0</v>
      </c>
      <c r="U293" s="2">
        <f t="shared" si="47"/>
        <v>10.487309225091446</v>
      </c>
      <c r="V293" s="2" t="b">
        <f t="shared" si="48"/>
        <v>0</v>
      </c>
      <c r="W293" s="2">
        <f t="shared" si="52"/>
        <v>-10.487309225091446</v>
      </c>
      <c r="X293" s="2" t="b">
        <f t="shared" si="49"/>
        <v>0</v>
      </c>
      <c r="Y293" s="2">
        <f t="shared" si="53"/>
        <v>0</v>
      </c>
      <c r="Z293" s="3">
        <f t="shared" si="50"/>
        <v>0</v>
      </c>
      <c r="AA293" s="2">
        <f t="shared" si="54"/>
        <v>0</v>
      </c>
    </row>
    <row r="294" spans="1:27" x14ac:dyDescent="0.25">
      <c r="A294">
        <v>285</v>
      </c>
      <c r="O294">
        <f t="shared" si="44"/>
        <v>285</v>
      </c>
      <c r="P294" s="2" t="b">
        <f t="shared" si="45"/>
        <v>0</v>
      </c>
      <c r="Q294" s="2" t="b">
        <f t="shared" si="46"/>
        <v>0</v>
      </c>
      <c r="T294" s="2">
        <f t="shared" si="51"/>
        <v>0</v>
      </c>
      <c r="U294" s="2">
        <f t="shared" si="47"/>
        <v>10.487309225091446</v>
      </c>
      <c r="V294" s="2" t="b">
        <f t="shared" si="48"/>
        <v>0</v>
      </c>
      <c r="W294" s="2">
        <f t="shared" si="52"/>
        <v>-10.487309225091446</v>
      </c>
      <c r="X294" s="2" t="b">
        <f t="shared" si="49"/>
        <v>0</v>
      </c>
      <c r="Y294" s="2">
        <f t="shared" si="53"/>
        <v>0</v>
      </c>
      <c r="Z294" s="3">
        <f t="shared" si="50"/>
        <v>0</v>
      </c>
      <c r="AA294" s="2">
        <f t="shared" si="54"/>
        <v>0</v>
      </c>
    </row>
    <row r="295" spans="1:27" x14ac:dyDescent="0.25">
      <c r="A295">
        <v>286</v>
      </c>
      <c r="O295">
        <f t="shared" si="44"/>
        <v>286</v>
      </c>
      <c r="P295" s="2" t="b">
        <f t="shared" si="45"/>
        <v>0</v>
      </c>
      <c r="Q295" s="2" t="b">
        <f t="shared" si="46"/>
        <v>0</v>
      </c>
      <c r="T295" s="2">
        <f t="shared" si="51"/>
        <v>0</v>
      </c>
      <c r="U295" s="2">
        <f t="shared" si="47"/>
        <v>10.487309225091446</v>
      </c>
      <c r="V295" s="2" t="b">
        <f t="shared" si="48"/>
        <v>0</v>
      </c>
      <c r="W295" s="2">
        <f t="shared" si="52"/>
        <v>-10.487309225091446</v>
      </c>
      <c r="X295" s="2" t="b">
        <f t="shared" si="49"/>
        <v>0</v>
      </c>
      <c r="Y295" s="2">
        <f t="shared" si="53"/>
        <v>0</v>
      </c>
      <c r="Z295" s="3">
        <f t="shared" si="50"/>
        <v>0</v>
      </c>
      <c r="AA295" s="2">
        <f t="shared" si="54"/>
        <v>0</v>
      </c>
    </row>
    <row r="296" spans="1:27" x14ac:dyDescent="0.25">
      <c r="A296">
        <v>287</v>
      </c>
      <c r="O296">
        <f t="shared" si="44"/>
        <v>287</v>
      </c>
      <c r="P296" s="2" t="b">
        <f t="shared" si="45"/>
        <v>0</v>
      </c>
      <c r="Q296" s="2" t="b">
        <f t="shared" si="46"/>
        <v>0</v>
      </c>
      <c r="T296" s="2">
        <f t="shared" si="51"/>
        <v>0</v>
      </c>
      <c r="U296" s="2">
        <f t="shared" si="47"/>
        <v>10.487309225091446</v>
      </c>
      <c r="V296" s="2" t="b">
        <f t="shared" si="48"/>
        <v>0</v>
      </c>
      <c r="W296" s="2">
        <f t="shared" si="52"/>
        <v>-10.487309225091446</v>
      </c>
      <c r="X296" s="2" t="b">
        <f t="shared" si="49"/>
        <v>0</v>
      </c>
      <c r="Y296" s="2">
        <f t="shared" si="53"/>
        <v>0</v>
      </c>
      <c r="Z296" s="3">
        <f t="shared" si="50"/>
        <v>0</v>
      </c>
      <c r="AA296" s="2">
        <f t="shared" si="54"/>
        <v>0</v>
      </c>
    </row>
    <row r="297" spans="1:27" x14ac:dyDescent="0.25">
      <c r="A297">
        <v>288</v>
      </c>
      <c r="O297">
        <f t="shared" si="44"/>
        <v>288</v>
      </c>
      <c r="P297" s="2" t="b">
        <f t="shared" si="45"/>
        <v>0</v>
      </c>
      <c r="Q297" s="2" t="b">
        <f t="shared" si="46"/>
        <v>0</v>
      </c>
      <c r="T297" s="2">
        <f t="shared" si="51"/>
        <v>0</v>
      </c>
      <c r="U297" s="2">
        <f t="shared" si="47"/>
        <v>10.487309225091446</v>
      </c>
      <c r="V297" s="2" t="b">
        <f t="shared" si="48"/>
        <v>0</v>
      </c>
      <c r="W297" s="2">
        <f t="shared" si="52"/>
        <v>-10.487309225091446</v>
      </c>
      <c r="X297" s="2" t="b">
        <f t="shared" si="49"/>
        <v>0</v>
      </c>
      <c r="Y297" s="2">
        <f t="shared" si="53"/>
        <v>0</v>
      </c>
      <c r="Z297" s="3">
        <f t="shared" si="50"/>
        <v>0</v>
      </c>
      <c r="AA297" s="2">
        <f t="shared" si="54"/>
        <v>0</v>
      </c>
    </row>
    <row r="298" spans="1:27" x14ac:dyDescent="0.25">
      <c r="A298">
        <v>289</v>
      </c>
      <c r="O298">
        <f t="shared" si="44"/>
        <v>289</v>
      </c>
      <c r="P298" s="2" t="b">
        <f t="shared" si="45"/>
        <v>0</v>
      </c>
      <c r="Q298" s="2" t="b">
        <f t="shared" si="46"/>
        <v>0</v>
      </c>
      <c r="T298" s="2">
        <f t="shared" si="51"/>
        <v>0</v>
      </c>
      <c r="U298" s="2">
        <f t="shared" si="47"/>
        <v>10.487309225091446</v>
      </c>
      <c r="V298" s="2" t="b">
        <f t="shared" si="48"/>
        <v>0</v>
      </c>
      <c r="W298" s="2">
        <f t="shared" si="52"/>
        <v>-10.487309225091446</v>
      </c>
      <c r="X298" s="2" t="b">
        <f t="shared" si="49"/>
        <v>0</v>
      </c>
      <c r="Y298" s="2">
        <f t="shared" si="53"/>
        <v>0</v>
      </c>
      <c r="Z298" s="3">
        <f t="shared" si="50"/>
        <v>0</v>
      </c>
      <c r="AA298" s="2">
        <f t="shared" si="54"/>
        <v>0</v>
      </c>
    </row>
    <row r="299" spans="1:27" x14ac:dyDescent="0.25">
      <c r="A299">
        <v>290</v>
      </c>
      <c r="O299">
        <f t="shared" si="44"/>
        <v>290</v>
      </c>
      <c r="P299" s="2" t="b">
        <f t="shared" si="45"/>
        <v>0</v>
      </c>
      <c r="Q299" s="2" t="b">
        <f t="shared" si="46"/>
        <v>0</v>
      </c>
      <c r="T299" s="2">
        <f t="shared" si="51"/>
        <v>0</v>
      </c>
      <c r="U299" s="2">
        <f t="shared" si="47"/>
        <v>10.487309225091446</v>
      </c>
      <c r="V299" s="2" t="b">
        <f t="shared" si="48"/>
        <v>0</v>
      </c>
      <c r="W299" s="2">
        <f t="shared" si="52"/>
        <v>-10.487309225091446</v>
      </c>
      <c r="X299" s="2" t="b">
        <f t="shared" si="49"/>
        <v>0</v>
      </c>
      <c r="Y299" s="2">
        <f t="shared" si="53"/>
        <v>0</v>
      </c>
      <c r="Z299" s="3">
        <f t="shared" si="50"/>
        <v>0</v>
      </c>
      <c r="AA299" s="2">
        <f t="shared" si="54"/>
        <v>0</v>
      </c>
    </row>
    <row r="300" spans="1:27" x14ac:dyDescent="0.25">
      <c r="A300">
        <v>291</v>
      </c>
      <c r="O300">
        <f t="shared" si="44"/>
        <v>291</v>
      </c>
      <c r="P300" s="2" t="b">
        <f t="shared" si="45"/>
        <v>0</v>
      </c>
      <c r="Q300" s="2" t="b">
        <f t="shared" si="46"/>
        <v>0</v>
      </c>
      <c r="T300" s="2">
        <f t="shared" si="51"/>
        <v>0</v>
      </c>
      <c r="U300" s="2">
        <f t="shared" si="47"/>
        <v>10.487309225091446</v>
      </c>
      <c r="V300" s="2" t="b">
        <f t="shared" si="48"/>
        <v>0</v>
      </c>
      <c r="W300" s="2">
        <f t="shared" si="52"/>
        <v>-10.487309225091446</v>
      </c>
      <c r="X300" s="2" t="b">
        <f t="shared" si="49"/>
        <v>0</v>
      </c>
      <c r="Y300" s="2">
        <f t="shared" si="53"/>
        <v>0</v>
      </c>
      <c r="Z300" s="3">
        <f t="shared" si="50"/>
        <v>0</v>
      </c>
      <c r="AA300" s="2">
        <f t="shared" si="54"/>
        <v>0</v>
      </c>
    </row>
    <row r="301" spans="1:27" x14ac:dyDescent="0.25">
      <c r="A301">
        <v>292</v>
      </c>
      <c r="O301">
        <f t="shared" si="44"/>
        <v>292</v>
      </c>
      <c r="P301" s="2" t="b">
        <f t="shared" si="45"/>
        <v>0</v>
      </c>
      <c r="Q301" s="2" t="b">
        <f t="shared" si="46"/>
        <v>0</v>
      </c>
      <c r="T301" s="2">
        <f t="shared" si="51"/>
        <v>0</v>
      </c>
      <c r="U301" s="2">
        <f t="shared" si="47"/>
        <v>10.487309225091446</v>
      </c>
      <c r="V301" s="2" t="b">
        <f t="shared" si="48"/>
        <v>0</v>
      </c>
      <c r="W301" s="2">
        <f t="shared" si="52"/>
        <v>-10.487309225091446</v>
      </c>
      <c r="X301" s="2" t="b">
        <f t="shared" si="49"/>
        <v>0</v>
      </c>
      <c r="Y301" s="2">
        <f t="shared" si="53"/>
        <v>0</v>
      </c>
      <c r="Z301" s="3">
        <f t="shared" si="50"/>
        <v>0</v>
      </c>
      <c r="AA301" s="2">
        <f t="shared" si="54"/>
        <v>0</v>
      </c>
    </row>
    <row r="302" spans="1:27" x14ac:dyDescent="0.25">
      <c r="A302">
        <v>293</v>
      </c>
      <c r="O302">
        <f t="shared" si="44"/>
        <v>293</v>
      </c>
      <c r="P302" s="2" t="b">
        <f t="shared" si="45"/>
        <v>0</v>
      </c>
      <c r="Q302" s="2" t="b">
        <f t="shared" si="46"/>
        <v>0</v>
      </c>
      <c r="T302" s="2">
        <f t="shared" si="51"/>
        <v>0</v>
      </c>
      <c r="U302" s="2">
        <f t="shared" si="47"/>
        <v>10.487309225091446</v>
      </c>
      <c r="V302" s="2" t="b">
        <f t="shared" si="48"/>
        <v>0</v>
      </c>
      <c r="W302" s="2">
        <f t="shared" si="52"/>
        <v>-10.487309225091446</v>
      </c>
      <c r="X302" s="2" t="b">
        <f t="shared" si="49"/>
        <v>0</v>
      </c>
      <c r="Y302" s="2">
        <f t="shared" si="53"/>
        <v>0</v>
      </c>
      <c r="Z302" s="3">
        <f t="shared" si="50"/>
        <v>0</v>
      </c>
      <c r="AA302" s="2">
        <f t="shared" si="54"/>
        <v>0</v>
      </c>
    </row>
    <row r="303" spans="1:27" x14ac:dyDescent="0.25">
      <c r="A303">
        <v>294</v>
      </c>
      <c r="O303">
        <f t="shared" si="44"/>
        <v>294</v>
      </c>
      <c r="P303" s="2" t="b">
        <f t="shared" si="45"/>
        <v>0</v>
      </c>
      <c r="Q303" s="2" t="b">
        <f t="shared" si="46"/>
        <v>0</v>
      </c>
      <c r="T303" s="2">
        <f t="shared" si="51"/>
        <v>0</v>
      </c>
      <c r="U303" s="2">
        <f t="shared" si="47"/>
        <v>10.487309225091446</v>
      </c>
      <c r="V303" s="2" t="b">
        <f t="shared" si="48"/>
        <v>0</v>
      </c>
      <c r="W303" s="2">
        <f t="shared" si="52"/>
        <v>-10.487309225091446</v>
      </c>
      <c r="X303" s="2" t="b">
        <f t="shared" si="49"/>
        <v>0</v>
      </c>
      <c r="Y303" s="2">
        <f t="shared" si="53"/>
        <v>0</v>
      </c>
      <c r="Z303" s="3">
        <f t="shared" si="50"/>
        <v>0</v>
      </c>
      <c r="AA303" s="2">
        <f t="shared" si="54"/>
        <v>0</v>
      </c>
    </row>
    <row r="304" spans="1:27" x14ac:dyDescent="0.25">
      <c r="A304">
        <v>295</v>
      </c>
      <c r="O304">
        <f t="shared" si="44"/>
        <v>295</v>
      </c>
      <c r="P304" s="2" t="b">
        <f t="shared" si="45"/>
        <v>0</v>
      </c>
      <c r="Q304" s="2" t="b">
        <f t="shared" si="46"/>
        <v>0</v>
      </c>
      <c r="T304" s="2">
        <f t="shared" si="51"/>
        <v>0</v>
      </c>
      <c r="U304" s="2">
        <f t="shared" si="47"/>
        <v>10.487309225091446</v>
      </c>
      <c r="V304" s="2" t="b">
        <f t="shared" si="48"/>
        <v>0</v>
      </c>
      <c r="W304" s="2">
        <f t="shared" si="52"/>
        <v>-10.487309225091446</v>
      </c>
      <c r="X304" s="2" t="b">
        <f t="shared" si="49"/>
        <v>0</v>
      </c>
      <c r="Y304" s="2">
        <f t="shared" si="53"/>
        <v>0</v>
      </c>
      <c r="Z304" s="3">
        <f t="shared" si="50"/>
        <v>0</v>
      </c>
      <c r="AA304" s="2">
        <f t="shared" si="54"/>
        <v>0</v>
      </c>
    </row>
    <row r="305" spans="1:27" x14ac:dyDescent="0.25">
      <c r="A305">
        <v>296</v>
      </c>
      <c r="O305">
        <f t="shared" si="44"/>
        <v>296</v>
      </c>
      <c r="P305" s="2" t="b">
        <f t="shared" si="45"/>
        <v>0</v>
      </c>
      <c r="Q305" s="2" t="b">
        <f t="shared" si="46"/>
        <v>0</v>
      </c>
      <c r="T305" s="2">
        <f t="shared" si="51"/>
        <v>0</v>
      </c>
      <c r="U305" s="2">
        <f t="shared" si="47"/>
        <v>10.487309225091446</v>
      </c>
      <c r="V305" s="2" t="b">
        <f t="shared" si="48"/>
        <v>0</v>
      </c>
      <c r="W305" s="2">
        <f t="shared" si="52"/>
        <v>-10.487309225091446</v>
      </c>
      <c r="X305" s="2" t="b">
        <f t="shared" si="49"/>
        <v>0</v>
      </c>
      <c r="Y305" s="2">
        <f t="shared" si="53"/>
        <v>0</v>
      </c>
      <c r="Z305" s="3">
        <f t="shared" si="50"/>
        <v>0</v>
      </c>
      <c r="AA305" s="2">
        <f t="shared" si="54"/>
        <v>0</v>
      </c>
    </row>
    <row r="306" spans="1:27" x14ac:dyDescent="0.25">
      <c r="A306">
        <v>297</v>
      </c>
      <c r="O306">
        <f t="shared" si="44"/>
        <v>297</v>
      </c>
      <c r="P306" s="2" t="b">
        <f t="shared" si="45"/>
        <v>0</v>
      </c>
      <c r="Q306" s="2" t="b">
        <f t="shared" si="46"/>
        <v>0</v>
      </c>
      <c r="T306" s="2">
        <f t="shared" si="51"/>
        <v>0</v>
      </c>
      <c r="U306" s="2">
        <f t="shared" si="47"/>
        <v>10.487309225091446</v>
      </c>
      <c r="V306" s="2" t="b">
        <f t="shared" si="48"/>
        <v>0</v>
      </c>
      <c r="W306" s="2">
        <f t="shared" si="52"/>
        <v>-10.487309225091446</v>
      </c>
      <c r="X306" s="2" t="b">
        <f t="shared" si="49"/>
        <v>0</v>
      </c>
      <c r="Y306" s="2">
        <f t="shared" si="53"/>
        <v>0</v>
      </c>
      <c r="Z306" s="3">
        <f t="shared" si="50"/>
        <v>0</v>
      </c>
      <c r="AA306" s="2">
        <f t="shared" si="54"/>
        <v>0</v>
      </c>
    </row>
    <row r="307" spans="1:27" x14ac:dyDescent="0.25">
      <c r="A307">
        <v>298</v>
      </c>
      <c r="O307">
        <f t="shared" si="44"/>
        <v>298</v>
      </c>
      <c r="P307" s="2" t="b">
        <f t="shared" si="45"/>
        <v>0</v>
      </c>
      <c r="Q307" s="2" t="b">
        <f t="shared" si="46"/>
        <v>0</v>
      </c>
      <c r="T307" s="2">
        <f t="shared" si="51"/>
        <v>0</v>
      </c>
      <c r="U307" s="2">
        <f t="shared" si="47"/>
        <v>10.487309225091446</v>
      </c>
      <c r="V307" s="2" t="b">
        <f t="shared" si="48"/>
        <v>0</v>
      </c>
      <c r="W307" s="2">
        <f t="shared" si="52"/>
        <v>-10.487309225091446</v>
      </c>
      <c r="X307" s="2" t="b">
        <f t="shared" si="49"/>
        <v>0</v>
      </c>
      <c r="Y307" s="2">
        <f t="shared" si="53"/>
        <v>0</v>
      </c>
      <c r="Z307" s="3">
        <f t="shared" si="50"/>
        <v>0</v>
      </c>
      <c r="AA307" s="2">
        <f t="shared" si="54"/>
        <v>0</v>
      </c>
    </row>
    <row r="308" spans="1:27" x14ac:dyDescent="0.25">
      <c r="A308">
        <v>299</v>
      </c>
      <c r="O308">
        <f t="shared" si="44"/>
        <v>299</v>
      </c>
      <c r="P308" s="2" t="b">
        <f t="shared" si="45"/>
        <v>0</v>
      </c>
      <c r="Q308" s="2" t="b">
        <f t="shared" si="46"/>
        <v>0</v>
      </c>
      <c r="T308" s="2">
        <f t="shared" si="51"/>
        <v>0</v>
      </c>
      <c r="U308" s="2">
        <f t="shared" si="47"/>
        <v>10.487309225091446</v>
      </c>
      <c r="V308" s="2" t="b">
        <f t="shared" si="48"/>
        <v>0</v>
      </c>
      <c r="W308" s="2">
        <f t="shared" si="52"/>
        <v>-10.487309225091446</v>
      </c>
      <c r="X308" s="2" t="b">
        <f t="shared" si="49"/>
        <v>0</v>
      </c>
      <c r="Y308" s="2">
        <f t="shared" si="53"/>
        <v>0</v>
      </c>
      <c r="Z308" s="3">
        <f t="shared" si="50"/>
        <v>0</v>
      </c>
      <c r="AA308" s="2">
        <f t="shared" si="54"/>
        <v>0</v>
      </c>
    </row>
    <row r="309" spans="1:27" x14ac:dyDescent="0.25">
      <c r="A309">
        <v>300</v>
      </c>
      <c r="O309">
        <f t="shared" si="44"/>
        <v>300</v>
      </c>
      <c r="P309" s="2" t="b">
        <f t="shared" si="45"/>
        <v>0</v>
      </c>
      <c r="Q309" s="2" t="b">
        <f t="shared" si="46"/>
        <v>0</v>
      </c>
      <c r="T309" s="2">
        <f t="shared" si="51"/>
        <v>0</v>
      </c>
      <c r="U309" s="2">
        <f t="shared" si="47"/>
        <v>10.487309225091446</v>
      </c>
      <c r="V309" s="2" t="b">
        <f t="shared" si="48"/>
        <v>0</v>
      </c>
      <c r="W309" s="2">
        <f t="shared" si="52"/>
        <v>-10.487309225091446</v>
      </c>
      <c r="X309" s="2" t="b">
        <f t="shared" si="49"/>
        <v>0</v>
      </c>
      <c r="Y309" s="2">
        <f t="shared" si="53"/>
        <v>0</v>
      </c>
      <c r="Z309" s="3">
        <f t="shared" si="50"/>
        <v>0</v>
      </c>
      <c r="AA309" s="2">
        <f t="shared" si="54"/>
        <v>0</v>
      </c>
    </row>
    <row r="310" spans="1:27" x14ac:dyDescent="0.25">
      <c r="A310">
        <v>301</v>
      </c>
      <c r="O310">
        <f t="shared" si="44"/>
        <v>301</v>
      </c>
      <c r="P310" s="2" t="b">
        <f t="shared" si="45"/>
        <v>0</v>
      </c>
      <c r="Q310" s="2" t="b">
        <f t="shared" si="46"/>
        <v>0</v>
      </c>
      <c r="T310" s="2">
        <f t="shared" si="51"/>
        <v>0</v>
      </c>
      <c r="U310" s="2">
        <f t="shared" si="47"/>
        <v>10.487309225091446</v>
      </c>
      <c r="V310" s="2" t="b">
        <f t="shared" si="48"/>
        <v>0</v>
      </c>
      <c r="W310" s="2">
        <f t="shared" si="52"/>
        <v>-10.487309225091446</v>
      </c>
      <c r="X310" s="2" t="b">
        <f t="shared" si="49"/>
        <v>0</v>
      </c>
      <c r="Y310" s="2">
        <f t="shared" si="53"/>
        <v>0</v>
      </c>
      <c r="Z310" s="3">
        <f t="shared" si="50"/>
        <v>0</v>
      </c>
      <c r="AA310" s="2">
        <f t="shared" si="54"/>
        <v>0</v>
      </c>
    </row>
    <row r="311" spans="1:27" x14ac:dyDescent="0.25">
      <c r="A311">
        <v>302</v>
      </c>
      <c r="O311">
        <f t="shared" si="44"/>
        <v>302</v>
      </c>
      <c r="P311" s="2" t="b">
        <f t="shared" si="45"/>
        <v>0</v>
      </c>
      <c r="Q311" s="2" t="b">
        <f t="shared" si="46"/>
        <v>0</v>
      </c>
      <c r="T311" s="2">
        <f t="shared" si="51"/>
        <v>0</v>
      </c>
      <c r="U311" s="2">
        <f t="shared" si="47"/>
        <v>10.487309225091446</v>
      </c>
      <c r="V311" s="2" t="b">
        <f t="shared" si="48"/>
        <v>0</v>
      </c>
      <c r="W311" s="2">
        <f t="shared" si="52"/>
        <v>-10.487309225091446</v>
      </c>
      <c r="X311" s="2" t="b">
        <f t="shared" si="49"/>
        <v>0</v>
      </c>
      <c r="Y311" s="2">
        <f t="shared" si="53"/>
        <v>0</v>
      </c>
      <c r="Z311" s="3">
        <f t="shared" si="50"/>
        <v>0</v>
      </c>
      <c r="AA311" s="2">
        <f t="shared" si="54"/>
        <v>0</v>
      </c>
    </row>
    <row r="312" spans="1:27" x14ac:dyDescent="0.25">
      <c r="A312">
        <v>303</v>
      </c>
      <c r="O312">
        <f t="shared" si="44"/>
        <v>303</v>
      </c>
      <c r="P312" s="2" t="b">
        <f t="shared" si="45"/>
        <v>0</v>
      </c>
      <c r="Q312" s="2" t="b">
        <f t="shared" si="46"/>
        <v>0</v>
      </c>
      <c r="T312" s="2">
        <f t="shared" si="51"/>
        <v>0</v>
      </c>
      <c r="U312" s="2">
        <f t="shared" si="47"/>
        <v>10.487309225091446</v>
      </c>
      <c r="V312" s="2" t="b">
        <f t="shared" si="48"/>
        <v>0</v>
      </c>
      <c r="W312" s="2">
        <f t="shared" si="52"/>
        <v>-10.487309225091446</v>
      </c>
      <c r="X312" s="2" t="b">
        <f t="shared" si="49"/>
        <v>0</v>
      </c>
      <c r="Y312" s="2">
        <f t="shared" si="53"/>
        <v>0</v>
      </c>
      <c r="Z312" s="3">
        <f t="shared" si="50"/>
        <v>0</v>
      </c>
      <c r="AA312" s="2">
        <f t="shared" si="54"/>
        <v>0</v>
      </c>
    </row>
    <row r="313" spans="1:27" x14ac:dyDescent="0.25">
      <c r="A313">
        <v>304</v>
      </c>
      <c r="O313">
        <f t="shared" si="44"/>
        <v>304</v>
      </c>
      <c r="P313" s="2" t="b">
        <f t="shared" si="45"/>
        <v>0</v>
      </c>
      <c r="Q313" s="2" t="b">
        <f t="shared" si="46"/>
        <v>0</v>
      </c>
      <c r="T313" s="2">
        <f t="shared" si="51"/>
        <v>0</v>
      </c>
      <c r="U313" s="2">
        <f t="shared" si="47"/>
        <v>10.487309225091446</v>
      </c>
      <c r="V313" s="2" t="b">
        <f t="shared" si="48"/>
        <v>0</v>
      </c>
      <c r="W313" s="2">
        <f t="shared" si="52"/>
        <v>-10.487309225091446</v>
      </c>
      <c r="X313" s="2" t="b">
        <f t="shared" si="49"/>
        <v>0</v>
      </c>
      <c r="Y313" s="2">
        <f t="shared" si="53"/>
        <v>0</v>
      </c>
      <c r="Z313" s="3">
        <f t="shared" si="50"/>
        <v>0</v>
      </c>
      <c r="AA313" s="2">
        <f t="shared" si="54"/>
        <v>0</v>
      </c>
    </row>
    <row r="314" spans="1:27" x14ac:dyDescent="0.25">
      <c r="A314">
        <v>305</v>
      </c>
      <c r="O314">
        <f t="shared" si="44"/>
        <v>305</v>
      </c>
      <c r="P314" s="2" t="b">
        <f t="shared" si="45"/>
        <v>0</v>
      </c>
      <c r="Q314" s="2" t="b">
        <f t="shared" si="46"/>
        <v>0</v>
      </c>
      <c r="T314" s="2">
        <f t="shared" si="51"/>
        <v>0</v>
      </c>
      <c r="U314" s="2">
        <f t="shared" si="47"/>
        <v>10.487309225091446</v>
      </c>
      <c r="V314" s="2" t="b">
        <f t="shared" si="48"/>
        <v>0</v>
      </c>
      <c r="W314" s="2">
        <f t="shared" si="52"/>
        <v>-10.487309225091446</v>
      </c>
      <c r="X314" s="2" t="b">
        <f t="shared" si="49"/>
        <v>0</v>
      </c>
      <c r="Y314" s="2">
        <f t="shared" si="53"/>
        <v>0</v>
      </c>
      <c r="Z314" s="3">
        <f t="shared" si="50"/>
        <v>0</v>
      </c>
      <c r="AA314" s="2">
        <f t="shared" si="54"/>
        <v>0</v>
      </c>
    </row>
    <row r="315" spans="1:27" x14ac:dyDescent="0.25">
      <c r="A315">
        <v>306</v>
      </c>
      <c r="O315">
        <f t="shared" si="44"/>
        <v>306</v>
      </c>
      <c r="P315" s="2" t="b">
        <f t="shared" si="45"/>
        <v>0</v>
      </c>
      <c r="Q315" s="2" t="b">
        <f t="shared" si="46"/>
        <v>0</v>
      </c>
      <c r="T315" s="2">
        <f t="shared" si="51"/>
        <v>0</v>
      </c>
      <c r="U315" s="2">
        <f t="shared" si="47"/>
        <v>10.487309225091446</v>
      </c>
      <c r="V315" s="2" t="b">
        <f t="shared" si="48"/>
        <v>0</v>
      </c>
      <c r="W315" s="2">
        <f t="shared" si="52"/>
        <v>-10.487309225091446</v>
      </c>
      <c r="X315" s="2" t="b">
        <f t="shared" si="49"/>
        <v>0</v>
      </c>
      <c r="Y315" s="2">
        <f t="shared" si="53"/>
        <v>0</v>
      </c>
      <c r="Z315" s="3">
        <f t="shared" si="50"/>
        <v>0</v>
      </c>
      <c r="AA315" s="2">
        <f t="shared" si="54"/>
        <v>0</v>
      </c>
    </row>
    <row r="316" spans="1:27" x14ac:dyDescent="0.25">
      <c r="A316">
        <v>307</v>
      </c>
      <c r="O316">
        <f t="shared" si="44"/>
        <v>307</v>
      </c>
      <c r="P316" s="2" t="b">
        <f t="shared" si="45"/>
        <v>0</v>
      </c>
      <c r="Q316" s="2" t="b">
        <f t="shared" si="46"/>
        <v>0</v>
      </c>
      <c r="T316" s="2">
        <f t="shared" si="51"/>
        <v>0</v>
      </c>
      <c r="U316" s="2">
        <f t="shared" si="47"/>
        <v>10.487309225091446</v>
      </c>
      <c r="V316" s="2" t="b">
        <f t="shared" si="48"/>
        <v>0</v>
      </c>
      <c r="W316" s="2">
        <f t="shared" si="52"/>
        <v>-10.487309225091446</v>
      </c>
      <c r="X316" s="2" t="b">
        <f t="shared" si="49"/>
        <v>0</v>
      </c>
      <c r="Y316" s="2">
        <f t="shared" si="53"/>
        <v>0</v>
      </c>
      <c r="Z316" s="3">
        <f t="shared" si="50"/>
        <v>0</v>
      </c>
      <c r="AA316" s="2">
        <f t="shared" si="54"/>
        <v>0</v>
      </c>
    </row>
    <row r="317" spans="1:27" x14ac:dyDescent="0.25">
      <c r="A317">
        <v>308</v>
      </c>
      <c r="O317">
        <f t="shared" si="44"/>
        <v>308</v>
      </c>
      <c r="P317" s="2" t="b">
        <f t="shared" si="45"/>
        <v>0</v>
      </c>
      <c r="Q317" s="2" t="b">
        <f t="shared" si="46"/>
        <v>0</v>
      </c>
      <c r="T317" s="2">
        <f t="shared" si="51"/>
        <v>0</v>
      </c>
      <c r="U317" s="2">
        <f t="shared" si="47"/>
        <v>10.487309225091446</v>
      </c>
      <c r="V317" s="2" t="b">
        <f t="shared" si="48"/>
        <v>0</v>
      </c>
      <c r="W317" s="2">
        <f t="shared" si="52"/>
        <v>-10.487309225091446</v>
      </c>
      <c r="X317" s="2" t="b">
        <f t="shared" si="49"/>
        <v>0</v>
      </c>
      <c r="Y317" s="2">
        <f t="shared" si="53"/>
        <v>0</v>
      </c>
      <c r="Z317" s="3">
        <f t="shared" si="50"/>
        <v>0</v>
      </c>
      <c r="AA317" s="2">
        <f t="shared" si="54"/>
        <v>0</v>
      </c>
    </row>
    <row r="318" spans="1:27" x14ac:dyDescent="0.25">
      <c r="A318">
        <v>309</v>
      </c>
      <c r="O318">
        <f t="shared" si="44"/>
        <v>309</v>
      </c>
      <c r="P318" s="2" t="b">
        <f t="shared" si="45"/>
        <v>0</v>
      </c>
      <c r="Q318" s="2" t="b">
        <f t="shared" si="46"/>
        <v>0</v>
      </c>
      <c r="T318" s="2">
        <f t="shared" si="51"/>
        <v>0</v>
      </c>
      <c r="U318" s="2">
        <f t="shared" si="47"/>
        <v>10.487309225091446</v>
      </c>
      <c r="V318" s="2" t="b">
        <f t="shared" si="48"/>
        <v>0</v>
      </c>
      <c r="W318" s="2">
        <f t="shared" si="52"/>
        <v>-10.487309225091446</v>
      </c>
      <c r="X318" s="2" t="b">
        <f t="shared" si="49"/>
        <v>0</v>
      </c>
      <c r="Y318" s="2">
        <f t="shared" si="53"/>
        <v>0</v>
      </c>
      <c r="Z318" s="3">
        <f t="shared" si="50"/>
        <v>0</v>
      </c>
      <c r="AA318" s="2">
        <f t="shared" si="54"/>
        <v>0</v>
      </c>
    </row>
    <row r="319" spans="1:27" x14ac:dyDescent="0.25">
      <c r="A319">
        <v>310</v>
      </c>
      <c r="O319">
        <f t="shared" si="44"/>
        <v>310</v>
      </c>
      <c r="P319" s="2" t="b">
        <f t="shared" si="45"/>
        <v>0</v>
      </c>
      <c r="Q319" s="2" t="b">
        <f t="shared" si="46"/>
        <v>0</v>
      </c>
      <c r="T319" s="2">
        <f t="shared" si="51"/>
        <v>0</v>
      </c>
      <c r="U319" s="2">
        <f t="shared" si="47"/>
        <v>10.487309225091446</v>
      </c>
      <c r="V319" s="2" t="b">
        <f t="shared" si="48"/>
        <v>0</v>
      </c>
      <c r="W319" s="2">
        <f t="shared" si="52"/>
        <v>-10.487309225091446</v>
      </c>
      <c r="X319" s="2" t="b">
        <f t="shared" si="49"/>
        <v>0</v>
      </c>
      <c r="Y319" s="2">
        <f t="shared" si="53"/>
        <v>0</v>
      </c>
      <c r="Z319" s="3">
        <f t="shared" si="50"/>
        <v>0</v>
      </c>
      <c r="AA319" s="2">
        <f t="shared" si="54"/>
        <v>0</v>
      </c>
    </row>
    <row r="320" spans="1:27" x14ac:dyDescent="0.25">
      <c r="A320">
        <v>311</v>
      </c>
      <c r="O320">
        <f t="shared" si="44"/>
        <v>311</v>
      </c>
      <c r="P320" s="2" t="b">
        <f t="shared" si="45"/>
        <v>0</v>
      </c>
      <c r="Q320" s="2" t="b">
        <f t="shared" si="46"/>
        <v>0</v>
      </c>
      <c r="T320" s="2">
        <f t="shared" si="51"/>
        <v>0</v>
      </c>
      <c r="U320" s="2">
        <f t="shared" si="47"/>
        <v>10.487309225091446</v>
      </c>
      <c r="V320" s="2" t="b">
        <f t="shared" si="48"/>
        <v>0</v>
      </c>
      <c r="W320" s="2">
        <f t="shared" si="52"/>
        <v>-10.487309225091446</v>
      </c>
      <c r="X320" s="2" t="b">
        <f t="shared" si="49"/>
        <v>0</v>
      </c>
      <c r="Y320" s="2">
        <f t="shared" si="53"/>
        <v>0</v>
      </c>
      <c r="Z320" s="3">
        <f t="shared" si="50"/>
        <v>0</v>
      </c>
      <c r="AA320" s="2">
        <f t="shared" si="54"/>
        <v>0</v>
      </c>
    </row>
    <row r="321" spans="1:27" x14ac:dyDescent="0.25">
      <c r="A321">
        <v>312</v>
      </c>
      <c r="O321">
        <f t="shared" si="44"/>
        <v>312</v>
      </c>
      <c r="P321" s="2" t="b">
        <f t="shared" si="45"/>
        <v>0</v>
      </c>
      <c r="Q321" s="2" t="b">
        <f t="shared" si="46"/>
        <v>0</v>
      </c>
      <c r="T321" s="2">
        <f t="shared" si="51"/>
        <v>0</v>
      </c>
      <c r="U321" s="2">
        <f t="shared" si="47"/>
        <v>10.487309225091446</v>
      </c>
      <c r="V321" s="2" t="b">
        <f t="shared" si="48"/>
        <v>0</v>
      </c>
      <c r="W321" s="2">
        <f t="shared" si="52"/>
        <v>-10.487309225091446</v>
      </c>
      <c r="X321" s="2" t="b">
        <f t="shared" si="49"/>
        <v>0</v>
      </c>
      <c r="Y321" s="2">
        <f t="shared" si="53"/>
        <v>0</v>
      </c>
      <c r="Z321" s="3">
        <f t="shared" si="50"/>
        <v>0</v>
      </c>
      <c r="AA321" s="2">
        <f t="shared" si="54"/>
        <v>0</v>
      </c>
    </row>
    <row r="322" spans="1:27" x14ac:dyDescent="0.25">
      <c r="A322">
        <v>313</v>
      </c>
      <c r="O322">
        <f t="shared" si="44"/>
        <v>313</v>
      </c>
      <c r="P322" s="2" t="b">
        <f t="shared" si="45"/>
        <v>0</v>
      </c>
      <c r="Q322" s="2" t="b">
        <f t="shared" si="46"/>
        <v>0</v>
      </c>
      <c r="T322" s="2">
        <f t="shared" si="51"/>
        <v>0</v>
      </c>
      <c r="U322" s="2">
        <f t="shared" si="47"/>
        <v>10.487309225091446</v>
      </c>
      <c r="V322" s="2" t="b">
        <f t="shared" si="48"/>
        <v>0</v>
      </c>
      <c r="W322" s="2">
        <f t="shared" si="52"/>
        <v>-10.487309225091446</v>
      </c>
      <c r="X322" s="2" t="b">
        <f t="shared" si="49"/>
        <v>0</v>
      </c>
      <c r="Y322" s="2">
        <f t="shared" si="53"/>
        <v>0</v>
      </c>
      <c r="Z322" s="3">
        <f t="shared" si="50"/>
        <v>0</v>
      </c>
      <c r="AA322" s="2">
        <f t="shared" si="54"/>
        <v>0</v>
      </c>
    </row>
    <row r="323" spans="1:27" x14ac:dyDescent="0.25">
      <c r="A323">
        <v>314</v>
      </c>
      <c r="O323">
        <f t="shared" si="44"/>
        <v>314</v>
      </c>
      <c r="P323" s="2" t="b">
        <f t="shared" si="45"/>
        <v>0</v>
      </c>
      <c r="Q323" s="2" t="b">
        <f t="shared" si="46"/>
        <v>0</v>
      </c>
      <c r="T323" s="2">
        <f t="shared" si="51"/>
        <v>0</v>
      </c>
      <c r="U323" s="2">
        <f t="shared" si="47"/>
        <v>10.487309225091446</v>
      </c>
      <c r="V323" s="2" t="b">
        <f t="shared" si="48"/>
        <v>0</v>
      </c>
      <c r="W323" s="2">
        <f t="shared" si="52"/>
        <v>-10.487309225091446</v>
      </c>
      <c r="X323" s="2" t="b">
        <f t="shared" si="49"/>
        <v>0</v>
      </c>
      <c r="Y323" s="2">
        <f t="shared" si="53"/>
        <v>0</v>
      </c>
      <c r="Z323" s="3">
        <f t="shared" si="50"/>
        <v>0</v>
      </c>
      <c r="AA323" s="2">
        <f t="shared" si="54"/>
        <v>0</v>
      </c>
    </row>
    <row r="324" spans="1:27" x14ac:dyDescent="0.25">
      <c r="A324">
        <v>315</v>
      </c>
      <c r="O324">
        <f t="shared" si="44"/>
        <v>315</v>
      </c>
      <c r="P324" s="2" t="b">
        <f t="shared" si="45"/>
        <v>0</v>
      </c>
      <c r="Q324" s="2" t="b">
        <f t="shared" si="46"/>
        <v>0</v>
      </c>
      <c r="T324" s="2">
        <f t="shared" si="51"/>
        <v>0</v>
      </c>
      <c r="U324" s="2">
        <f t="shared" si="47"/>
        <v>10.487309225091446</v>
      </c>
      <c r="V324" s="2" t="b">
        <f t="shared" si="48"/>
        <v>0</v>
      </c>
      <c r="W324" s="2">
        <f t="shared" si="52"/>
        <v>-10.487309225091446</v>
      </c>
      <c r="X324" s="2" t="b">
        <f t="shared" si="49"/>
        <v>0</v>
      </c>
      <c r="Y324" s="2">
        <f t="shared" si="53"/>
        <v>0</v>
      </c>
      <c r="Z324" s="3">
        <f t="shared" si="50"/>
        <v>0</v>
      </c>
      <c r="AA324" s="2">
        <f t="shared" si="54"/>
        <v>0</v>
      </c>
    </row>
    <row r="325" spans="1:27" x14ac:dyDescent="0.25">
      <c r="A325">
        <v>316</v>
      </c>
      <c r="O325">
        <f t="shared" si="44"/>
        <v>316</v>
      </c>
      <c r="P325" s="2" t="b">
        <f t="shared" si="45"/>
        <v>0</v>
      </c>
      <c r="Q325" s="2" t="b">
        <f t="shared" si="46"/>
        <v>0</v>
      </c>
      <c r="T325" s="2">
        <f t="shared" si="51"/>
        <v>0</v>
      </c>
      <c r="U325" s="2">
        <f t="shared" si="47"/>
        <v>10.487309225091446</v>
      </c>
      <c r="V325" s="2" t="b">
        <f t="shared" si="48"/>
        <v>0</v>
      </c>
      <c r="W325" s="2">
        <f t="shared" si="52"/>
        <v>-10.487309225091446</v>
      </c>
      <c r="X325" s="2" t="b">
        <f t="shared" si="49"/>
        <v>0</v>
      </c>
      <c r="Y325" s="2">
        <f t="shared" si="53"/>
        <v>0</v>
      </c>
      <c r="Z325" s="3">
        <f t="shared" si="50"/>
        <v>0</v>
      </c>
      <c r="AA325" s="2">
        <f t="shared" si="54"/>
        <v>0</v>
      </c>
    </row>
    <row r="326" spans="1:27" x14ac:dyDescent="0.25">
      <c r="A326">
        <v>317</v>
      </c>
      <c r="O326">
        <f t="shared" si="44"/>
        <v>317</v>
      </c>
      <c r="P326" s="2" t="b">
        <f t="shared" si="45"/>
        <v>0</v>
      </c>
      <c r="Q326" s="2" t="b">
        <f t="shared" si="46"/>
        <v>0</v>
      </c>
      <c r="T326" s="2">
        <f t="shared" si="51"/>
        <v>0</v>
      </c>
      <c r="U326" s="2">
        <f t="shared" si="47"/>
        <v>10.487309225091446</v>
      </c>
      <c r="V326" s="2" t="b">
        <f t="shared" si="48"/>
        <v>0</v>
      </c>
      <c r="W326" s="2">
        <f t="shared" si="52"/>
        <v>-10.487309225091446</v>
      </c>
      <c r="X326" s="2" t="b">
        <f t="shared" si="49"/>
        <v>0</v>
      </c>
      <c r="Y326" s="2">
        <f t="shared" si="53"/>
        <v>0</v>
      </c>
      <c r="Z326" s="3">
        <f t="shared" si="50"/>
        <v>0</v>
      </c>
      <c r="AA326" s="2">
        <f t="shared" si="54"/>
        <v>0</v>
      </c>
    </row>
    <row r="327" spans="1:27" x14ac:dyDescent="0.25">
      <c r="A327">
        <v>318</v>
      </c>
      <c r="O327">
        <f t="shared" si="44"/>
        <v>318</v>
      </c>
      <c r="P327" s="2" t="b">
        <f t="shared" si="45"/>
        <v>0</v>
      </c>
      <c r="Q327" s="2" t="b">
        <f t="shared" si="46"/>
        <v>0</v>
      </c>
      <c r="T327" s="2">
        <f t="shared" si="51"/>
        <v>0</v>
      </c>
      <c r="U327" s="2">
        <f t="shared" si="47"/>
        <v>10.487309225091446</v>
      </c>
      <c r="V327" s="2" t="b">
        <f t="shared" si="48"/>
        <v>0</v>
      </c>
      <c r="W327" s="2">
        <f t="shared" si="52"/>
        <v>-10.487309225091446</v>
      </c>
      <c r="X327" s="2" t="b">
        <f t="shared" si="49"/>
        <v>0</v>
      </c>
      <c r="Y327" s="2">
        <f t="shared" si="53"/>
        <v>0</v>
      </c>
      <c r="Z327" s="3">
        <f t="shared" si="50"/>
        <v>0</v>
      </c>
      <c r="AA327" s="2">
        <f t="shared" si="54"/>
        <v>0</v>
      </c>
    </row>
    <row r="328" spans="1:27" x14ac:dyDescent="0.25">
      <c r="A328">
        <v>319</v>
      </c>
      <c r="O328">
        <f t="shared" si="44"/>
        <v>319</v>
      </c>
      <c r="P328" s="2" t="b">
        <f t="shared" si="45"/>
        <v>0</v>
      </c>
      <c r="Q328" s="2" t="b">
        <f t="shared" si="46"/>
        <v>0</v>
      </c>
      <c r="T328" s="2">
        <f t="shared" si="51"/>
        <v>0</v>
      </c>
      <c r="U328" s="2">
        <f t="shared" si="47"/>
        <v>10.487309225091446</v>
      </c>
      <c r="V328" s="2" t="b">
        <f t="shared" si="48"/>
        <v>0</v>
      </c>
      <c r="W328" s="2">
        <f t="shared" si="52"/>
        <v>-10.487309225091446</v>
      </c>
      <c r="X328" s="2" t="b">
        <f t="shared" si="49"/>
        <v>0</v>
      </c>
      <c r="Y328" s="2">
        <f t="shared" si="53"/>
        <v>0</v>
      </c>
      <c r="Z328" s="3">
        <f t="shared" si="50"/>
        <v>0</v>
      </c>
      <c r="AA328" s="2">
        <f t="shared" si="54"/>
        <v>0</v>
      </c>
    </row>
    <row r="329" spans="1:27" x14ac:dyDescent="0.25">
      <c r="A329">
        <v>320</v>
      </c>
      <c r="O329">
        <f t="shared" si="44"/>
        <v>320</v>
      </c>
      <c r="P329" s="2" t="b">
        <f t="shared" si="45"/>
        <v>0</v>
      </c>
      <c r="Q329" s="2" t="b">
        <f t="shared" si="46"/>
        <v>0</v>
      </c>
      <c r="T329" s="2">
        <f t="shared" si="51"/>
        <v>0</v>
      </c>
      <c r="U329" s="2">
        <f t="shared" si="47"/>
        <v>10.487309225091446</v>
      </c>
      <c r="V329" s="2" t="b">
        <f t="shared" si="48"/>
        <v>0</v>
      </c>
      <c r="W329" s="2">
        <f t="shared" si="52"/>
        <v>-10.487309225091446</v>
      </c>
      <c r="X329" s="2" t="b">
        <f t="shared" si="49"/>
        <v>0</v>
      </c>
      <c r="Y329" s="2">
        <f t="shared" si="53"/>
        <v>0</v>
      </c>
      <c r="Z329" s="3">
        <f t="shared" si="50"/>
        <v>0</v>
      </c>
      <c r="AA329" s="2">
        <f t="shared" si="54"/>
        <v>0</v>
      </c>
    </row>
    <row r="330" spans="1:27" x14ac:dyDescent="0.25">
      <c r="A330">
        <v>321</v>
      </c>
      <c r="O330">
        <f t="shared" ref="O330:O393" si="55">A330</f>
        <v>321</v>
      </c>
      <c r="P330" s="2" t="b">
        <f t="shared" ref="P330:P393" si="56">V330</f>
        <v>0</v>
      </c>
      <c r="Q330" s="2" t="b">
        <f t="shared" ref="Q330:Q393" si="57">X330</f>
        <v>0</v>
      </c>
      <c r="T330" s="2">
        <f t="shared" si="51"/>
        <v>0</v>
      </c>
      <c r="U330" s="2">
        <f t="shared" ref="U330:U393" si="58">(B330*K$5)+K$6</f>
        <v>10.487309225091446</v>
      </c>
      <c r="V330" s="2" t="b">
        <f t="shared" ref="V330:V393" si="59">IF(U330=K$6,FALSE,U330)</f>
        <v>0</v>
      </c>
      <c r="W330" s="2">
        <f t="shared" si="52"/>
        <v>-10.487309225091446</v>
      </c>
      <c r="X330" s="2" t="b">
        <f t="shared" ref="X330:X393" si="60">IF(U330=K$6,FALSE,W330)</f>
        <v>0</v>
      </c>
      <c r="Y330" s="2">
        <f t="shared" si="53"/>
        <v>0</v>
      </c>
      <c r="Z330" s="3">
        <f t="shared" ref="Z330:Z393" si="61">IF(X331=FALSE,0,Y330)</f>
        <v>0</v>
      </c>
      <c r="AA330" s="2">
        <f t="shared" si="54"/>
        <v>0</v>
      </c>
    </row>
    <row r="331" spans="1:27" x14ac:dyDescent="0.25">
      <c r="A331">
        <v>322</v>
      </c>
      <c r="O331">
        <f t="shared" si="55"/>
        <v>322</v>
      </c>
      <c r="P331" s="2" t="b">
        <f t="shared" si="56"/>
        <v>0</v>
      </c>
      <c r="Q331" s="2" t="b">
        <f t="shared" si="57"/>
        <v>0</v>
      </c>
      <c r="T331" s="2">
        <f t="shared" ref="T331:T394" si="62">C331</f>
        <v>0</v>
      </c>
      <c r="U331" s="2">
        <f t="shared" si="58"/>
        <v>10.487309225091446</v>
      </c>
      <c r="V331" s="2" t="b">
        <f t="shared" si="59"/>
        <v>0</v>
      </c>
      <c r="W331" s="2">
        <f t="shared" ref="W331:W394" si="63">C331-U331</f>
        <v>-10.487309225091446</v>
      </c>
      <c r="X331" s="2" t="b">
        <f t="shared" si="60"/>
        <v>0</v>
      </c>
      <c r="Y331" s="2">
        <f t="shared" ref="Y331:Y394" si="64">(X331-X332)^2</f>
        <v>0</v>
      </c>
      <c r="Z331" s="3">
        <f t="shared" si="61"/>
        <v>0</v>
      </c>
      <c r="AA331" s="2">
        <f t="shared" ref="AA331:AA394" si="65">X331^2</f>
        <v>0</v>
      </c>
    </row>
    <row r="332" spans="1:27" x14ac:dyDescent="0.25">
      <c r="A332">
        <v>323</v>
      </c>
      <c r="O332">
        <f t="shared" si="55"/>
        <v>323</v>
      </c>
      <c r="P332" s="2" t="b">
        <f t="shared" si="56"/>
        <v>0</v>
      </c>
      <c r="Q332" s="2" t="b">
        <f t="shared" si="57"/>
        <v>0</v>
      </c>
      <c r="T332" s="2">
        <f t="shared" si="62"/>
        <v>0</v>
      </c>
      <c r="U332" s="2">
        <f t="shared" si="58"/>
        <v>10.487309225091446</v>
      </c>
      <c r="V332" s="2" t="b">
        <f t="shared" si="59"/>
        <v>0</v>
      </c>
      <c r="W332" s="2">
        <f t="shared" si="63"/>
        <v>-10.487309225091446</v>
      </c>
      <c r="X332" s="2" t="b">
        <f t="shared" si="60"/>
        <v>0</v>
      </c>
      <c r="Y332" s="2">
        <f t="shared" si="64"/>
        <v>0</v>
      </c>
      <c r="Z332" s="3">
        <f t="shared" si="61"/>
        <v>0</v>
      </c>
      <c r="AA332" s="2">
        <f t="shared" si="65"/>
        <v>0</v>
      </c>
    </row>
    <row r="333" spans="1:27" x14ac:dyDescent="0.25">
      <c r="A333">
        <v>324</v>
      </c>
      <c r="O333">
        <f t="shared" si="55"/>
        <v>324</v>
      </c>
      <c r="P333" s="2" t="b">
        <f t="shared" si="56"/>
        <v>0</v>
      </c>
      <c r="Q333" s="2" t="b">
        <f t="shared" si="57"/>
        <v>0</v>
      </c>
      <c r="T333" s="2">
        <f t="shared" si="62"/>
        <v>0</v>
      </c>
      <c r="U333" s="2">
        <f t="shared" si="58"/>
        <v>10.487309225091446</v>
      </c>
      <c r="V333" s="2" t="b">
        <f t="shared" si="59"/>
        <v>0</v>
      </c>
      <c r="W333" s="2">
        <f t="shared" si="63"/>
        <v>-10.487309225091446</v>
      </c>
      <c r="X333" s="2" t="b">
        <f t="shared" si="60"/>
        <v>0</v>
      </c>
      <c r="Y333" s="2">
        <f t="shared" si="64"/>
        <v>0</v>
      </c>
      <c r="Z333" s="3">
        <f t="shared" si="61"/>
        <v>0</v>
      </c>
      <c r="AA333" s="2">
        <f t="shared" si="65"/>
        <v>0</v>
      </c>
    </row>
    <row r="334" spans="1:27" x14ac:dyDescent="0.25">
      <c r="A334">
        <v>325</v>
      </c>
      <c r="O334">
        <f t="shared" si="55"/>
        <v>325</v>
      </c>
      <c r="P334" s="2" t="b">
        <f t="shared" si="56"/>
        <v>0</v>
      </c>
      <c r="Q334" s="2" t="b">
        <f t="shared" si="57"/>
        <v>0</v>
      </c>
      <c r="T334" s="2">
        <f t="shared" si="62"/>
        <v>0</v>
      </c>
      <c r="U334" s="2">
        <f t="shared" si="58"/>
        <v>10.487309225091446</v>
      </c>
      <c r="V334" s="2" t="b">
        <f t="shared" si="59"/>
        <v>0</v>
      </c>
      <c r="W334" s="2">
        <f t="shared" si="63"/>
        <v>-10.487309225091446</v>
      </c>
      <c r="X334" s="2" t="b">
        <f t="shared" si="60"/>
        <v>0</v>
      </c>
      <c r="Y334" s="2">
        <f t="shared" si="64"/>
        <v>0</v>
      </c>
      <c r="Z334" s="3">
        <f t="shared" si="61"/>
        <v>0</v>
      </c>
      <c r="AA334" s="2">
        <f t="shared" si="65"/>
        <v>0</v>
      </c>
    </row>
    <row r="335" spans="1:27" x14ac:dyDescent="0.25">
      <c r="A335">
        <v>326</v>
      </c>
      <c r="O335">
        <f t="shared" si="55"/>
        <v>326</v>
      </c>
      <c r="P335" s="2" t="b">
        <f t="shared" si="56"/>
        <v>0</v>
      </c>
      <c r="Q335" s="2" t="b">
        <f t="shared" si="57"/>
        <v>0</v>
      </c>
      <c r="T335" s="2">
        <f t="shared" si="62"/>
        <v>0</v>
      </c>
      <c r="U335" s="2">
        <f t="shared" si="58"/>
        <v>10.487309225091446</v>
      </c>
      <c r="V335" s="2" t="b">
        <f t="shared" si="59"/>
        <v>0</v>
      </c>
      <c r="W335" s="2">
        <f t="shared" si="63"/>
        <v>-10.487309225091446</v>
      </c>
      <c r="X335" s="2" t="b">
        <f t="shared" si="60"/>
        <v>0</v>
      </c>
      <c r="Y335" s="2">
        <f t="shared" si="64"/>
        <v>0</v>
      </c>
      <c r="Z335" s="3">
        <f t="shared" si="61"/>
        <v>0</v>
      </c>
      <c r="AA335" s="2">
        <f t="shared" si="65"/>
        <v>0</v>
      </c>
    </row>
    <row r="336" spans="1:27" x14ac:dyDescent="0.25">
      <c r="A336">
        <v>327</v>
      </c>
      <c r="O336">
        <f t="shared" si="55"/>
        <v>327</v>
      </c>
      <c r="P336" s="2" t="b">
        <f t="shared" si="56"/>
        <v>0</v>
      </c>
      <c r="Q336" s="2" t="b">
        <f t="shared" si="57"/>
        <v>0</v>
      </c>
      <c r="T336" s="2">
        <f t="shared" si="62"/>
        <v>0</v>
      </c>
      <c r="U336" s="2">
        <f t="shared" si="58"/>
        <v>10.487309225091446</v>
      </c>
      <c r="V336" s="2" t="b">
        <f t="shared" si="59"/>
        <v>0</v>
      </c>
      <c r="W336" s="2">
        <f t="shared" si="63"/>
        <v>-10.487309225091446</v>
      </c>
      <c r="X336" s="2" t="b">
        <f t="shared" si="60"/>
        <v>0</v>
      </c>
      <c r="Y336" s="2">
        <f t="shared" si="64"/>
        <v>0</v>
      </c>
      <c r="Z336" s="3">
        <f t="shared" si="61"/>
        <v>0</v>
      </c>
      <c r="AA336" s="2">
        <f t="shared" si="65"/>
        <v>0</v>
      </c>
    </row>
    <row r="337" spans="1:27" x14ac:dyDescent="0.25">
      <c r="A337">
        <v>328</v>
      </c>
      <c r="O337">
        <f t="shared" si="55"/>
        <v>328</v>
      </c>
      <c r="P337" s="2" t="b">
        <f t="shared" si="56"/>
        <v>0</v>
      </c>
      <c r="Q337" s="2" t="b">
        <f t="shared" si="57"/>
        <v>0</v>
      </c>
      <c r="T337" s="2">
        <f t="shared" si="62"/>
        <v>0</v>
      </c>
      <c r="U337" s="2">
        <f t="shared" si="58"/>
        <v>10.487309225091446</v>
      </c>
      <c r="V337" s="2" t="b">
        <f t="shared" si="59"/>
        <v>0</v>
      </c>
      <c r="W337" s="2">
        <f t="shared" si="63"/>
        <v>-10.487309225091446</v>
      </c>
      <c r="X337" s="2" t="b">
        <f t="shared" si="60"/>
        <v>0</v>
      </c>
      <c r="Y337" s="2">
        <f t="shared" si="64"/>
        <v>0</v>
      </c>
      <c r="Z337" s="3">
        <f t="shared" si="61"/>
        <v>0</v>
      </c>
      <c r="AA337" s="2">
        <f t="shared" si="65"/>
        <v>0</v>
      </c>
    </row>
    <row r="338" spans="1:27" x14ac:dyDescent="0.25">
      <c r="A338">
        <v>329</v>
      </c>
      <c r="O338">
        <f t="shared" si="55"/>
        <v>329</v>
      </c>
      <c r="P338" s="2" t="b">
        <f t="shared" si="56"/>
        <v>0</v>
      </c>
      <c r="Q338" s="2" t="b">
        <f t="shared" si="57"/>
        <v>0</v>
      </c>
      <c r="T338" s="2">
        <f t="shared" si="62"/>
        <v>0</v>
      </c>
      <c r="U338" s="2">
        <f t="shared" si="58"/>
        <v>10.487309225091446</v>
      </c>
      <c r="V338" s="2" t="b">
        <f t="shared" si="59"/>
        <v>0</v>
      </c>
      <c r="W338" s="2">
        <f t="shared" si="63"/>
        <v>-10.487309225091446</v>
      </c>
      <c r="X338" s="2" t="b">
        <f t="shared" si="60"/>
        <v>0</v>
      </c>
      <c r="Y338" s="2">
        <f t="shared" si="64"/>
        <v>0</v>
      </c>
      <c r="Z338" s="3">
        <f t="shared" si="61"/>
        <v>0</v>
      </c>
      <c r="AA338" s="2">
        <f t="shared" si="65"/>
        <v>0</v>
      </c>
    </row>
    <row r="339" spans="1:27" x14ac:dyDescent="0.25">
      <c r="A339">
        <v>330</v>
      </c>
      <c r="O339">
        <f t="shared" si="55"/>
        <v>330</v>
      </c>
      <c r="P339" s="2" t="b">
        <f t="shared" si="56"/>
        <v>0</v>
      </c>
      <c r="Q339" s="2" t="b">
        <f t="shared" si="57"/>
        <v>0</v>
      </c>
      <c r="T339" s="2">
        <f t="shared" si="62"/>
        <v>0</v>
      </c>
      <c r="U339" s="2">
        <f t="shared" si="58"/>
        <v>10.487309225091446</v>
      </c>
      <c r="V339" s="2" t="b">
        <f t="shared" si="59"/>
        <v>0</v>
      </c>
      <c r="W339" s="2">
        <f t="shared" si="63"/>
        <v>-10.487309225091446</v>
      </c>
      <c r="X339" s="2" t="b">
        <f t="shared" si="60"/>
        <v>0</v>
      </c>
      <c r="Y339" s="2">
        <f t="shared" si="64"/>
        <v>0</v>
      </c>
      <c r="Z339" s="3">
        <f t="shared" si="61"/>
        <v>0</v>
      </c>
      <c r="AA339" s="2">
        <f t="shared" si="65"/>
        <v>0</v>
      </c>
    </row>
    <row r="340" spans="1:27" x14ac:dyDescent="0.25">
      <c r="A340">
        <v>331</v>
      </c>
      <c r="O340">
        <f t="shared" si="55"/>
        <v>331</v>
      </c>
      <c r="P340" s="2" t="b">
        <f t="shared" si="56"/>
        <v>0</v>
      </c>
      <c r="Q340" s="2" t="b">
        <f t="shared" si="57"/>
        <v>0</v>
      </c>
      <c r="T340" s="2">
        <f t="shared" si="62"/>
        <v>0</v>
      </c>
      <c r="U340" s="2">
        <f t="shared" si="58"/>
        <v>10.487309225091446</v>
      </c>
      <c r="V340" s="2" t="b">
        <f t="shared" si="59"/>
        <v>0</v>
      </c>
      <c r="W340" s="2">
        <f t="shared" si="63"/>
        <v>-10.487309225091446</v>
      </c>
      <c r="X340" s="2" t="b">
        <f t="shared" si="60"/>
        <v>0</v>
      </c>
      <c r="Y340" s="2">
        <f t="shared" si="64"/>
        <v>0</v>
      </c>
      <c r="Z340" s="3">
        <f t="shared" si="61"/>
        <v>0</v>
      </c>
      <c r="AA340" s="2">
        <f t="shared" si="65"/>
        <v>0</v>
      </c>
    </row>
    <row r="341" spans="1:27" x14ac:dyDescent="0.25">
      <c r="A341">
        <v>332</v>
      </c>
      <c r="O341">
        <f t="shared" si="55"/>
        <v>332</v>
      </c>
      <c r="P341" s="2" t="b">
        <f t="shared" si="56"/>
        <v>0</v>
      </c>
      <c r="Q341" s="2" t="b">
        <f t="shared" si="57"/>
        <v>0</v>
      </c>
      <c r="T341" s="2">
        <f t="shared" si="62"/>
        <v>0</v>
      </c>
      <c r="U341" s="2">
        <f t="shared" si="58"/>
        <v>10.487309225091446</v>
      </c>
      <c r="V341" s="2" t="b">
        <f t="shared" si="59"/>
        <v>0</v>
      </c>
      <c r="W341" s="2">
        <f t="shared" si="63"/>
        <v>-10.487309225091446</v>
      </c>
      <c r="X341" s="2" t="b">
        <f t="shared" si="60"/>
        <v>0</v>
      </c>
      <c r="Y341" s="2">
        <f t="shared" si="64"/>
        <v>0</v>
      </c>
      <c r="Z341" s="3">
        <f t="shared" si="61"/>
        <v>0</v>
      </c>
      <c r="AA341" s="2">
        <f t="shared" si="65"/>
        <v>0</v>
      </c>
    </row>
    <row r="342" spans="1:27" x14ac:dyDescent="0.25">
      <c r="A342">
        <v>333</v>
      </c>
      <c r="O342">
        <f t="shared" si="55"/>
        <v>333</v>
      </c>
      <c r="P342" s="2" t="b">
        <f t="shared" si="56"/>
        <v>0</v>
      </c>
      <c r="Q342" s="2" t="b">
        <f t="shared" si="57"/>
        <v>0</v>
      </c>
      <c r="T342" s="2">
        <f t="shared" si="62"/>
        <v>0</v>
      </c>
      <c r="U342" s="2">
        <f t="shared" si="58"/>
        <v>10.487309225091446</v>
      </c>
      <c r="V342" s="2" t="b">
        <f t="shared" si="59"/>
        <v>0</v>
      </c>
      <c r="W342" s="2">
        <f t="shared" si="63"/>
        <v>-10.487309225091446</v>
      </c>
      <c r="X342" s="2" t="b">
        <f t="shared" si="60"/>
        <v>0</v>
      </c>
      <c r="Y342" s="2">
        <f t="shared" si="64"/>
        <v>0</v>
      </c>
      <c r="Z342" s="3">
        <f t="shared" si="61"/>
        <v>0</v>
      </c>
      <c r="AA342" s="2">
        <f t="shared" si="65"/>
        <v>0</v>
      </c>
    </row>
    <row r="343" spans="1:27" x14ac:dyDescent="0.25">
      <c r="A343">
        <v>334</v>
      </c>
      <c r="O343">
        <f t="shared" si="55"/>
        <v>334</v>
      </c>
      <c r="P343" s="2" t="b">
        <f t="shared" si="56"/>
        <v>0</v>
      </c>
      <c r="Q343" s="2" t="b">
        <f t="shared" si="57"/>
        <v>0</v>
      </c>
      <c r="T343" s="2">
        <f t="shared" si="62"/>
        <v>0</v>
      </c>
      <c r="U343" s="2">
        <f t="shared" si="58"/>
        <v>10.487309225091446</v>
      </c>
      <c r="V343" s="2" t="b">
        <f t="shared" si="59"/>
        <v>0</v>
      </c>
      <c r="W343" s="2">
        <f t="shared" si="63"/>
        <v>-10.487309225091446</v>
      </c>
      <c r="X343" s="2" t="b">
        <f t="shared" si="60"/>
        <v>0</v>
      </c>
      <c r="Y343" s="2">
        <f t="shared" si="64"/>
        <v>0</v>
      </c>
      <c r="Z343" s="3">
        <f t="shared" si="61"/>
        <v>0</v>
      </c>
      <c r="AA343" s="2">
        <f t="shared" si="65"/>
        <v>0</v>
      </c>
    </row>
    <row r="344" spans="1:27" x14ac:dyDescent="0.25">
      <c r="A344">
        <v>335</v>
      </c>
      <c r="O344">
        <f t="shared" si="55"/>
        <v>335</v>
      </c>
      <c r="P344" s="2" t="b">
        <f t="shared" si="56"/>
        <v>0</v>
      </c>
      <c r="Q344" s="2" t="b">
        <f t="shared" si="57"/>
        <v>0</v>
      </c>
      <c r="T344" s="2">
        <f t="shared" si="62"/>
        <v>0</v>
      </c>
      <c r="U344" s="2">
        <f t="shared" si="58"/>
        <v>10.487309225091446</v>
      </c>
      <c r="V344" s="2" t="b">
        <f t="shared" si="59"/>
        <v>0</v>
      </c>
      <c r="W344" s="2">
        <f t="shared" si="63"/>
        <v>-10.487309225091446</v>
      </c>
      <c r="X344" s="2" t="b">
        <f t="shared" si="60"/>
        <v>0</v>
      </c>
      <c r="Y344" s="2">
        <f t="shared" si="64"/>
        <v>0</v>
      </c>
      <c r="Z344" s="3">
        <f t="shared" si="61"/>
        <v>0</v>
      </c>
      <c r="AA344" s="2">
        <f t="shared" si="65"/>
        <v>0</v>
      </c>
    </row>
    <row r="345" spans="1:27" x14ac:dyDescent="0.25">
      <c r="A345">
        <v>336</v>
      </c>
      <c r="O345">
        <f t="shared" si="55"/>
        <v>336</v>
      </c>
      <c r="P345" s="2" t="b">
        <f t="shared" si="56"/>
        <v>0</v>
      </c>
      <c r="Q345" s="2" t="b">
        <f t="shared" si="57"/>
        <v>0</v>
      </c>
      <c r="T345" s="2">
        <f t="shared" si="62"/>
        <v>0</v>
      </c>
      <c r="U345" s="2">
        <f t="shared" si="58"/>
        <v>10.487309225091446</v>
      </c>
      <c r="V345" s="2" t="b">
        <f t="shared" si="59"/>
        <v>0</v>
      </c>
      <c r="W345" s="2">
        <f t="shared" si="63"/>
        <v>-10.487309225091446</v>
      </c>
      <c r="X345" s="2" t="b">
        <f t="shared" si="60"/>
        <v>0</v>
      </c>
      <c r="Y345" s="2">
        <f t="shared" si="64"/>
        <v>0</v>
      </c>
      <c r="Z345" s="3">
        <f t="shared" si="61"/>
        <v>0</v>
      </c>
      <c r="AA345" s="2">
        <f t="shared" si="65"/>
        <v>0</v>
      </c>
    </row>
    <row r="346" spans="1:27" x14ac:dyDescent="0.25">
      <c r="A346">
        <v>337</v>
      </c>
      <c r="O346">
        <f t="shared" si="55"/>
        <v>337</v>
      </c>
      <c r="P346" s="2" t="b">
        <f t="shared" si="56"/>
        <v>0</v>
      </c>
      <c r="Q346" s="2" t="b">
        <f t="shared" si="57"/>
        <v>0</v>
      </c>
      <c r="T346" s="2">
        <f t="shared" si="62"/>
        <v>0</v>
      </c>
      <c r="U346" s="2">
        <f t="shared" si="58"/>
        <v>10.487309225091446</v>
      </c>
      <c r="V346" s="2" t="b">
        <f t="shared" si="59"/>
        <v>0</v>
      </c>
      <c r="W346" s="2">
        <f t="shared" si="63"/>
        <v>-10.487309225091446</v>
      </c>
      <c r="X346" s="2" t="b">
        <f t="shared" si="60"/>
        <v>0</v>
      </c>
      <c r="Y346" s="2">
        <f t="shared" si="64"/>
        <v>0</v>
      </c>
      <c r="Z346" s="3">
        <f t="shared" si="61"/>
        <v>0</v>
      </c>
      <c r="AA346" s="2">
        <f t="shared" si="65"/>
        <v>0</v>
      </c>
    </row>
    <row r="347" spans="1:27" x14ac:dyDescent="0.25">
      <c r="A347">
        <v>338</v>
      </c>
      <c r="O347">
        <f t="shared" si="55"/>
        <v>338</v>
      </c>
      <c r="P347" s="2" t="b">
        <f t="shared" si="56"/>
        <v>0</v>
      </c>
      <c r="Q347" s="2" t="b">
        <f t="shared" si="57"/>
        <v>0</v>
      </c>
      <c r="T347" s="2">
        <f t="shared" si="62"/>
        <v>0</v>
      </c>
      <c r="U347" s="2">
        <f t="shared" si="58"/>
        <v>10.487309225091446</v>
      </c>
      <c r="V347" s="2" t="b">
        <f t="shared" si="59"/>
        <v>0</v>
      </c>
      <c r="W347" s="2">
        <f t="shared" si="63"/>
        <v>-10.487309225091446</v>
      </c>
      <c r="X347" s="2" t="b">
        <f t="shared" si="60"/>
        <v>0</v>
      </c>
      <c r="Y347" s="2">
        <f t="shared" si="64"/>
        <v>0</v>
      </c>
      <c r="Z347" s="3">
        <f t="shared" si="61"/>
        <v>0</v>
      </c>
      <c r="AA347" s="2">
        <f t="shared" si="65"/>
        <v>0</v>
      </c>
    </row>
    <row r="348" spans="1:27" x14ac:dyDescent="0.25">
      <c r="A348">
        <v>339</v>
      </c>
      <c r="O348">
        <f t="shared" si="55"/>
        <v>339</v>
      </c>
      <c r="P348" s="2" t="b">
        <f t="shared" si="56"/>
        <v>0</v>
      </c>
      <c r="Q348" s="2" t="b">
        <f t="shared" si="57"/>
        <v>0</v>
      </c>
      <c r="T348" s="2">
        <f t="shared" si="62"/>
        <v>0</v>
      </c>
      <c r="U348" s="2">
        <f t="shared" si="58"/>
        <v>10.487309225091446</v>
      </c>
      <c r="V348" s="2" t="b">
        <f t="shared" si="59"/>
        <v>0</v>
      </c>
      <c r="W348" s="2">
        <f t="shared" si="63"/>
        <v>-10.487309225091446</v>
      </c>
      <c r="X348" s="2" t="b">
        <f t="shared" si="60"/>
        <v>0</v>
      </c>
      <c r="Y348" s="2">
        <f t="shared" si="64"/>
        <v>0</v>
      </c>
      <c r="Z348" s="3">
        <f t="shared" si="61"/>
        <v>0</v>
      </c>
      <c r="AA348" s="2">
        <f t="shared" si="65"/>
        <v>0</v>
      </c>
    </row>
    <row r="349" spans="1:27" x14ac:dyDescent="0.25">
      <c r="A349">
        <v>340</v>
      </c>
      <c r="O349">
        <f t="shared" si="55"/>
        <v>340</v>
      </c>
      <c r="P349" s="2" t="b">
        <f t="shared" si="56"/>
        <v>0</v>
      </c>
      <c r="Q349" s="2" t="b">
        <f t="shared" si="57"/>
        <v>0</v>
      </c>
      <c r="T349" s="2">
        <f t="shared" si="62"/>
        <v>0</v>
      </c>
      <c r="U349" s="2">
        <f t="shared" si="58"/>
        <v>10.487309225091446</v>
      </c>
      <c r="V349" s="2" t="b">
        <f t="shared" si="59"/>
        <v>0</v>
      </c>
      <c r="W349" s="2">
        <f t="shared" si="63"/>
        <v>-10.487309225091446</v>
      </c>
      <c r="X349" s="2" t="b">
        <f t="shared" si="60"/>
        <v>0</v>
      </c>
      <c r="Y349" s="2">
        <f t="shared" si="64"/>
        <v>0</v>
      </c>
      <c r="Z349" s="3">
        <f t="shared" si="61"/>
        <v>0</v>
      </c>
      <c r="AA349" s="2">
        <f t="shared" si="65"/>
        <v>0</v>
      </c>
    </row>
    <row r="350" spans="1:27" x14ac:dyDescent="0.25">
      <c r="A350">
        <v>341</v>
      </c>
      <c r="O350">
        <f t="shared" si="55"/>
        <v>341</v>
      </c>
      <c r="P350" s="2" t="b">
        <f t="shared" si="56"/>
        <v>0</v>
      </c>
      <c r="Q350" s="2" t="b">
        <f t="shared" si="57"/>
        <v>0</v>
      </c>
      <c r="T350" s="2">
        <f t="shared" si="62"/>
        <v>0</v>
      </c>
      <c r="U350" s="2">
        <f t="shared" si="58"/>
        <v>10.487309225091446</v>
      </c>
      <c r="V350" s="2" t="b">
        <f t="shared" si="59"/>
        <v>0</v>
      </c>
      <c r="W350" s="2">
        <f t="shared" si="63"/>
        <v>-10.487309225091446</v>
      </c>
      <c r="X350" s="2" t="b">
        <f t="shared" si="60"/>
        <v>0</v>
      </c>
      <c r="Y350" s="2">
        <f t="shared" si="64"/>
        <v>0</v>
      </c>
      <c r="Z350" s="3">
        <f t="shared" si="61"/>
        <v>0</v>
      </c>
      <c r="AA350" s="2">
        <f t="shared" si="65"/>
        <v>0</v>
      </c>
    </row>
    <row r="351" spans="1:27" x14ac:dyDescent="0.25">
      <c r="A351">
        <v>342</v>
      </c>
      <c r="O351">
        <f t="shared" si="55"/>
        <v>342</v>
      </c>
      <c r="P351" s="2" t="b">
        <f t="shared" si="56"/>
        <v>0</v>
      </c>
      <c r="Q351" s="2" t="b">
        <f t="shared" si="57"/>
        <v>0</v>
      </c>
      <c r="T351" s="2">
        <f t="shared" si="62"/>
        <v>0</v>
      </c>
      <c r="U351" s="2">
        <f t="shared" si="58"/>
        <v>10.487309225091446</v>
      </c>
      <c r="V351" s="2" t="b">
        <f t="shared" si="59"/>
        <v>0</v>
      </c>
      <c r="W351" s="2">
        <f t="shared" si="63"/>
        <v>-10.487309225091446</v>
      </c>
      <c r="X351" s="2" t="b">
        <f t="shared" si="60"/>
        <v>0</v>
      </c>
      <c r="Y351" s="2">
        <f t="shared" si="64"/>
        <v>0</v>
      </c>
      <c r="Z351" s="3">
        <f t="shared" si="61"/>
        <v>0</v>
      </c>
      <c r="AA351" s="2">
        <f t="shared" si="65"/>
        <v>0</v>
      </c>
    </row>
    <row r="352" spans="1:27" x14ac:dyDescent="0.25">
      <c r="A352">
        <v>343</v>
      </c>
      <c r="O352">
        <f t="shared" si="55"/>
        <v>343</v>
      </c>
      <c r="P352" s="2" t="b">
        <f t="shared" si="56"/>
        <v>0</v>
      </c>
      <c r="Q352" s="2" t="b">
        <f t="shared" si="57"/>
        <v>0</v>
      </c>
      <c r="T352" s="2">
        <f t="shared" si="62"/>
        <v>0</v>
      </c>
      <c r="U352" s="2">
        <f t="shared" si="58"/>
        <v>10.487309225091446</v>
      </c>
      <c r="V352" s="2" t="b">
        <f t="shared" si="59"/>
        <v>0</v>
      </c>
      <c r="W352" s="2">
        <f t="shared" si="63"/>
        <v>-10.487309225091446</v>
      </c>
      <c r="X352" s="2" t="b">
        <f t="shared" si="60"/>
        <v>0</v>
      </c>
      <c r="Y352" s="2">
        <f t="shared" si="64"/>
        <v>0</v>
      </c>
      <c r="Z352" s="3">
        <f t="shared" si="61"/>
        <v>0</v>
      </c>
      <c r="AA352" s="2">
        <f t="shared" si="65"/>
        <v>0</v>
      </c>
    </row>
    <row r="353" spans="1:27" x14ac:dyDescent="0.25">
      <c r="A353">
        <v>344</v>
      </c>
      <c r="O353">
        <f t="shared" si="55"/>
        <v>344</v>
      </c>
      <c r="P353" s="2" t="b">
        <f t="shared" si="56"/>
        <v>0</v>
      </c>
      <c r="Q353" s="2" t="b">
        <f t="shared" si="57"/>
        <v>0</v>
      </c>
      <c r="T353" s="2">
        <f t="shared" si="62"/>
        <v>0</v>
      </c>
      <c r="U353" s="2">
        <f t="shared" si="58"/>
        <v>10.487309225091446</v>
      </c>
      <c r="V353" s="2" t="b">
        <f t="shared" si="59"/>
        <v>0</v>
      </c>
      <c r="W353" s="2">
        <f t="shared" si="63"/>
        <v>-10.487309225091446</v>
      </c>
      <c r="X353" s="2" t="b">
        <f t="shared" si="60"/>
        <v>0</v>
      </c>
      <c r="Y353" s="2">
        <f t="shared" si="64"/>
        <v>0</v>
      </c>
      <c r="Z353" s="3">
        <f t="shared" si="61"/>
        <v>0</v>
      </c>
      <c r="AA353" s="2">
        <f t="shared" si="65"/>
        <v>0</v>
      </c>
    </row>
    <row r="354" spans="1:27" x14ac:dyDescent="0.25">
      <c r="A354">
        <v>345</v>
      </c>
      <c r="O354">
        <f t="shared" si="55"/>
        <v>345</v>
      </c>
      <c r="P354" s="2" t="b">
        <f t="shared" si="56"/>
        <v>0</v>
      </c>
      <c r="Q354" s="2" t="b">
        <f t="shared" si="57"/>
        <v>0</v>
      </c>
      <c r="T354" s="2">
        <f t="shared" si="62"/>
        <v>0</v>
      </c>
      <c r="U354" s="2">
        <f t="shared" si="58"/>
        <v>10.487309225091446</v>
      </c>
      <c r="V354" s="2" t="b">
        <f t="shared" si="59"/>
        <v>0</v>
      </c>
      <c r="W354" s="2">
        <f t="shared" si="63"/>
        <v>-10.487309225091446</v>
      </c>
      <c r="X354" s="2" t="b">
        <f t="shared" si="60"/>
        <v>0</v>
      </c>
      <c r="Y354" s="2">
        <f t="shared" si="64"/>
        <v>0</v>
      </c>
      <c r="Z354" s="3">
        <f t="shared" si="61"/>
        <v>0</v>
      </c>
      <c r="AA354" s="2">
        <f t="shared" si="65"/>
        <v>0</v>
      </c>
    </row>
    <row r="355" spans="1:27" x14ac:dyDescent="0.25">
      <c r="A355">
        <v>346</v>
      </c>
      <c r="O355">
        <f t="shared" si="55"/>
        <v>346</v>
      </c>
      <c r="P355" s="2" t="b">
        <f t="shared" si="56"/>
        <v>0</v>
      </c>
      <c r="Q355" s="2" t="b">
        <f t="shared" si="57"/>
        <v>0</v>
      </c>
      <c r="T355" s="2">
        <f t="shared" si="62"/>
        <v>0</v>
      </c>
      <c r="U355" s="2">
        <f t="shared" si="58"/>
        <v>10.487309225091446</v>
      </c>
      <c r="V355" s="2" t="b">
        <f t="shared" si="59"/>
        <v>0</v>
      </c>
      <c r="W355" s="2">
        <f t="shared" si="63"/>
        <v>-10.487309225091446</v>
      </c>
      <c r="X355" s="2" t="b">
        <f t="shared" si="60"/>
        <v>0</v>
      </c>
      <c r="Y355" s="2">
        <f t="shared" si="64"/>
        <v>0</v>
      </c>
      <c r="Z355" s="3">
        <f t="shared" si="61"/>
        <v>0</v>
      </c>
      <c r="AA355" s="2">
        <f t="shared" si="65"/>
        <v>0</v>
      </c>
    </row>
    <row r="356" spans="1:27" x14ac:dyDescent="0.25">
      <c r="A356">
        <v>347</v>
      </c>
      <c r="O356">
        <f t="shared" si="55"/>
        <v>347</v>
      </c>
      <c r="P356" s="2" t="b">
        <f t="shared" si="56"/>
        <v>0</v>
      </c>
      <c r="Q356" s="2" t="b">
        <f t="shared" si="57"/>
        <v>0</v>
      </c>
      <c r="T356" s="2">
        <f t="shared" si="62"/>
        <v>0</v>
      </c>
      <c r="U356" s="2">
        <f t="shared" si="58"/>
        <v>10.487309225091446</v>
      </c>
      <c r="V356" s="2" t="b">
        <f t="shared" si="59"/>
        <v>0</v>
      </c>
      <c r="W356" s="2">
        <f t="shared" si="63"/>
        <v>-10.487309225091446</v>
      </c>
      <c r="X356" s="2" t="b">
        <f t="shared" si="60"/>
        <v>0</v>
      </c>
      <c r="Y356" s="2">
        <f t="shared" si="64"/>
        <v>0</v>
      </c>
      <c r="Z356" s="3">
        <f t="shared" si="61"/>
        <v>0</v>
      </c>
      <c r="AA356" s="2">
        <f t="shared" si="65"/>
        <v>0</v>
      </c>
    </row>
    <row r="357" spans="1:27" x14ac:dyDescent="0.25">
      <c r="A357">
        <v>348</v>
      </c>
      <c r="O357">
        <f t="shared" si="55"/>
        <v>348</v>
      </c>
      <c r="P357" s="2" t="b">
        <f t="shared" si="56"/>
        <v>0</v>
      </c>
      <c r="Q357" s="2" t="b">
        <f t="shared" si="57"/>
        <v>0</v>
      </c>
      <c r="T357" s="2">
        <f t="shared" si="62"/>
        <v>0</v>
      </c>
      <c r="U357" s="2">
        <f t="shared" si="58"/>
        <v>10.487309225091446</v>
      </c>
      <c r="V357" s="2" t="b">
        <f t="shared" si="59"/>
        <v>0</v>
      </c>
      <c r="W357" s="2">
        <f t="shared" si="63"/>
        <v>-10.487309225091446</v>
      </c>
      <c r="X357" s="2" t="b">
        <f t="shared" si="60"/>
        <v>0</v>
      </c>
      <c r="Y357" s="2">
        <f t="shared" si="64"/>
        <v>0</v>
      </c>
      <c r="Z357" s="3">
        <f t="shared" si="61"/>
        <v>0</v>
      </c>
      <c r="AA357" s="2">
        <f t="shared" si="65"/>
        <v>0</v>
      </c>
    </row>
    <row r="358" spans="1:27" x14ac:dyDescent="0.25">
      <c r="A358">
        <v>349</v>
      </c>
      <c r="O358">
        <f t="shared" si="55"/>
        <v>349</v>
      </c>
      <c r="P358" s="2" t="b">
        <f t="shared" si="56"/>
        <v>0</v>
      </c>
      <c r="Q358" s="2" t="b">
        <f t="shared" si="57"/>
        <v>0</v>
      </c>
      <c r="T358" s="2">
        <f t="shared" si="62"/>
        <v>0</v>
      </c>
      <c r="U358" s="2">
        <f t="shared" si="58"/>
        <v>10.487309225091446</v>
      </c>
      <c r="V358" s="2" t="b">
        <f t="shared" si="59"/>
        <v>0</v>
      </c>
      <c r="W358" s="2">
        <f t="shared" si="63"/>
        <v>-10.487309225091446</v>
      </c>
      <c r="X358" s="2" t="b">
        <f t="shared" si="60"/>
        <v>0</v>
      </c>
      <c r="Y358" s="2">
        <f t="shared" si="64"/>
        <v>0</v>
      </c>
      <c r="Z358" s="3">
        <f t="shared" si="61"/>
        <v>0</v>
      </c>
      <c r="AA358" s="2">
        <f t="shared" si="65"/>
        <v>0</v>
      </c>
    </row>
    <row r="359" spans="1:27" x14ac:dyDescent="0.25">
      <c r="A359">
        <v>350</v>
      </c>
      <c r="O359">
        <f t="shared" si="55"/>
        <v>350</v>
      </c>
      <c r="P359" s="2" t="b">
        <f t="shared" si="56"/>
        <v>0</v>
      </c>
      <c r="Q359" s="2" t="b">
        <f t="shared" si="57"/>
        <v>0</v>
      </c>
      <c r="T359" s="2">
        <f t="shared" si="62"/>
        <v>0</v>
      </c>
      <c r="U359" s="2">
        <f t="shared" si="58"/>
        <v>10.487309225091446</v>
      </c>
      <c r="V359" s="2" t="b">
        <f t="shared" si="59"/>
        <v>0</v>
      </c>
      <c r="W359" s="2">
        <f t="shared" si="63"/>
        <v>-10.487309225091446</v>
      </c>
      <c r="X359" s="2" t="b">
        <f t="shared" si="60"/>
        <v>0</v>
      </c>
      <c r="Y359" s="2">
        <f t="shared" si="64"/>
        <v>0</v>
      </c>
      <c r="Z359" s="3">
        <f t="shared" si="61"/>
        <v>0</v>
      </c>
      <c r="AA359" s="2">
        <f t="shared" si="65"/>
        <v>0</v>
      </c>
    </row>
    <row r="360" spans="1:27" x14ac:dyDescent="0.25">
      <c r="A360">
        <v>351</v>
      </c>
      <c r="O360">
        <f t="shared" si="55"/>
        <v>351</v>
      </c>
      <c r="P360" s="2" t="b">
        <f t="shared" si="56"/>
        <v>0</v>
      </c>
      <c r="Q360" s="2" t="b">
        <f t="shared" si="57"/>
        <v>0</v>
      </c>
      <c r="T360" s="2">
        <f t="shared" si="62"/>
        <v>0</v>
      </c>
      <c r="U360" s="2">
        <f t="shared" si="58"/>
        <v>10.487309225091446</v>
      </c>
      <c r="V360" s="2" t="b">
        <f t="shared" si="59"/>
        <v>0</v>
      </c>
      <c r="W360" s="2">
        <f t="shared" si="63"/>
        <v>-10.487309225091446</v>
      </c>
      <c r="X360" s="2" t="b">
        <f t="shared" si="60"/>
        <v>0</v>
      </c>
      <c r="Y360" s="2">
        <f t="shared" si="64"/>
        <v>0</v>
      </c>
      <c r="Z360" s="3">
        <f t="shared" si="61"/>
        <v>0</v>
      </c>
      <c r="AA360" s="2">
        <f t="shared" si="65"/>
        <v>0</v>
      </c>
    </row>
    <row r="361" spans="1:27" x14ac:dyDescent="0.25">
      <c r="A361">
        <v>352</v>
      </c>
      <c r="O361">
        <f t="shared" si="55"/>
        <v>352</v>
      </c>
      <c r="P361" s="2" t="b">
        <f t="shared" si="56"/>
        <v>0</v>
      </c>
      <c r="Q361" s="2" t="b">
        <f t="shared" si="57"/>
        <v>0</v>
      </c>
      <c r="T361" s="2">
        <f t="shared" si="62"/>
        <v>0</v>
      </c>
      <c r="U361" s="2">
        <f t="shared" si="58"/>
        <v>10.487309225091446</v>
      </c>
      <c r="V361" s="2" t="b">
        <f t="shared" si="59"/>
        <v>0</v>
      </c>
      <c r="W361" s="2">
        <f t="shared" si="63"/>
        <v>-10.487309225091446</v>
      </c>
      <c r="X361" s="2" t="b">
        <f t="shared" si="60"/>
        <v>0</v>
      </c>
      <c r="Y361" s="2">
        <f t="shared" si="64"/>
        <v>0</v>
      </c>
      <c r="Z361" s="3">
        <f t="shared" si="61"/>
        <v>0</v>
      </c>
      <c r="AA361" s="2">
        <f t="shared" si="65"/>
        <v>0</v>
      </c>
    </row>
    <row r="362" spans="1:27" x14ac:dyDescent="0.25">
      <c r="A362">
        <v>353</v>
      </c>
      <c r="O362">
        <f t="shared" si="55"/>
        <v>353</v>
      </c>
      <c r="P362" s="2" t="b">
        <f t="shared" si="56"/>
        <v>0</v>
      </c>
      <c r="Q362" s="2" t="b">
        <f t="shared" si="57"/>
        <v>0</v>
      </c>
      <c r="T362" s="2">
        <f t="shared" si="62"/>
        <v>0</v>
      </c>
      <c r="U362" s="2">
        <f t="shared" si="58"/>
        <v>10.487309225091446</v>
      </c>
      <c r="V362" s="2" t="b">
        <f t="shared" si="59"/>
        <v>0</v>
      </c>
      <c r="W362" s="2">
        <f t="shared" si="63"/>
        <v>-10.487309225091446</v>
      </c>
      <c r="X362" s="2" t="b">
        <f t="shared" si="60"/>
        <v>0</v>
      </c>
      <c r="Y362" s="2">
        <f t="shared" si="64"/>
        <v>0</v>
      </c>
      <c r="Z362" s="3">
        <f t="shared" si="61"/>
        <v>0</v>
      </c>
      <c r="AA362" s="2">
        <f t="shared" si="65"/>
        <v>0</v>
      </c>
    </row>
    <row r="363" spans="1:27" x14ac:dyDescent="0.25">
      <c r="A363">
        <v>354</v>
      </c>
      <c r="O363">
        <f t="shared" si="55"/>
        <v>354</v>
      </c>
      <c r="P363" s="2" t="b">
        <f t="shared" si="56"/>
        <v>0</v>
      </c>
      <c r="Q363" s="2" t="b">
        <f t="shared" si="57"/>
        <v>0</v>
      </c>
      <c r="T363" s="2">
        <f t="shared" si="62"/>
        <v>0</v>
      </c>
      <c r="U363" s="2">
        <f t="shared" si="58"/>
        <v>10.487309225091446</v>
      </c>
      <c r="V363" s="2" t="b">
        <f t="shared" si="59"/>
        <v>0</v>
      </c>
      <c r="W363" s="2">
        <f t="shared" si="63"/>
        <v>-10.487309225091446</v>
      </c>
      <c r="X363" s="2" t="b">
        <f t="shared" si="60"/>
        <v>0</v>
      </c>
      <c r="Y363" s="2">
        <f t="shared" si="64"/>
        <v>0</v>
      </c>
      <c r="Z363" s="3">
        <f t="shared" si="61"/>
        <v>0</v>
      </c>
      <c r="AA363" s="2">
        <f t="shared" si="65"/>
        <v>0</v>
      </c>
    </row>
    <row r="364" spans="1:27" x14ac:dyDescent="0.25">
      <c r="A364">
        <v>355</v>
      </c>
      <c r="O364">
        <f t="shared" si="55"/>
        <v>355</v>
      </c>
      <c r="P364" s="2" t="b">
        <f t="shared" si="56"/>
        <v>0</v>
      </c>
      <c r="Q364" s="2" t="b">
        <f t="shared" si="57"/>
        <v>0</v>
      </c>
      <c r="T364" s="2">
        <f t="shared" si="62"/>
        <v>0</v>
      </c>
      <c r="U364" s="2">
        <f t="shared" si="58"/>
        <v>10.487309225091446</v>
      </c>
      <c r="V364" s="2" t="b">
        <f t="shared" si="59"/>
        <v>0</v>
      </c>
      <c r="W364" s="2">
        <f t="shared" si="63"/>
        <v>-10.487309225091446</v>
      </c>
      <c r="X364" s="2" t="b">
        <f t="shared" si="60"/>
        <v>0</v>
      </c>
      <c r="Y364" s="2">
        <f t="shared" si="64"/>
        <v>0</v>
      </c>
      <c r="Z364" s="3">
        <f t="shared" si="61"/>
        <v>0</v>
      </c>
      <c r="AA364" s="2">
        <f t="shared" si="65"/>
        <v>0</v>
      </c>
    </row>
    <row r="365" spans="1:27" x14ac:dyDescent="0.25">
      <c r="A365">
        <v>356</v>
      </c>
      <c r="O365">
        <f t="shared" si="55"/>
        <v>356</v>
      </c>
      <c r="P365" s="2" t="b">
        <f t="shared" si="56"/>
        <v>0</v>
      </c>
      <c r="Q365" s="2" t="b">
        <f t="shared" si="57"/>
        <v>0</v>
      </c>
      <c r="T365" s="2">
        <f t="shared" si="62"/>
        <v>0</v>
      </c>
      <c r="U365" s="2">
        <f t="shared" si="58"/>
        <v>10.487309225091446</v>
      </c>
      <c r="V365" s="2" t="b">
        <f t="shared" si="59"/>
        <v>0</v>
      </c>
      <c r="W365" s="2">
        <f t="shared" si="63"/>
        <v>-10.487309225091446</v>
      </c>
      <c r="X365" s="2" t="b">
        <f t="shared" si="60"/>
        <v>0</v>
      </c>
      <c r="Y365" s="2">
        <f t="shared" si="64"/>
        <v>0</v>
      </c>
      <c r="Z365" s="3">
        <f t="shared" si="61"/>
        <v>0</v>
      </c>
      <c r="AA365" s="2">
        <f t="shared" si="65"/>
        <v>0</v>
      </c>
    </row>
    <row r="366" spans="1:27" x14ac:dyDescent="0.25">
      <c r="A366">
        <v>357</v>
      </c>
      <c r="O366">
        <f t="shared" si="55"/>
        <v>357</v>
      </c>
      <c r="P366" s="2" t="b">
        <f t="shared" si="56"/>
        <v>0</v>
      </c>
      <c r="Q366" s="2" t="b">
        <f t="shared" si="57"/>
        <v>0</v>
      </c>
      <c r="T366" s="2">
        <f t="shared" si="62"/>
        <v>0</v>
      </c>
      <c r="U366" s="2">
        <f t="shared" si="58"/>
        <v>10.487309225091446</v>
      </c>
      <c r="V366" s="2" t="b">
        <f t="shared" si="59"/>
        <v>0</v>
      </c>
      <c r="W366" s="2">
        <f t="shared" si="63"/>
        <v>-10.487309225091446</v>
      </c>
      <c r="X366" s="2" t="b">
        <f t="shared" si="60"/>
        <v>0</v>
      </c>
      <c r="Y366" s="2">
        <f t="shared" si="64"/>
        <v>0</v>
      </c>
      <c r="Z366" s="3">
        <f t="shared" si="61"/>
        <v>0</v>
      </c>
      <c r="AA366" s="2">
        <f t="shared" si="65"/>
        <v>0</v>
      </c>
    </row>
    <row r="367" spans="1:27" x14ac:dyDescent="0.25">
      <c r="A367">
        <v>358</v>
      </c>
      <c r="O367">
        <f t="shared" si="55"/>
        <v>358</v>
      </c>
      <c r="P367" s="2" t="b">
        <f t="shared" si="56"/>
        <v>0</v>
      </c>
      <c r="Q367" s="2" t="b">
        <f t="shared" si="57"/>
        <v>0</v>
      </c>
      <c r="T367" s="2">
        <f t="shared" si="62"/>
        <v>0</v>
      </c>
      <c r="U367" s="2">
        <f t="shared" si="58"/>
        <v>10.487309225091446</v>
      </c>
      <c r="V367" s="2" t="b">
        <f t="shared" si="59"/>
        <v>0</v>
      </c>
      <c r="W367" s="2">
        <f t="shared" si="63"/>
        <v>-10.487309225091446</v>
      </c>
      <c r="X367" s="2" t="b">
        <f t="shared" si="60"/>
        <v>0</v>
      </c>
      <c r="Y367" s="2">
        <f t="shared" si="64"/>
        <v>0</v>
      </c>
      <c r="Z367" s="3">
        <f t="shared" si="61"/>
        <v>0</v>
      </c>
      <c r="AA367" s="2">
        <f t="shared" si="65"/>
        <v>0</v>
      </c>
    </row>
    <row r="368" spans="1:27" x14ac:dyDescent="0.25">
      <c r="A368">
        <v>359</v>
      </c>
      <c r="O368">
        <f t="shared" si="55"/>
        <v>359</v>
      </c>
      <c r="P368" s="2" t="b">
        <f t="shared" si="56"/>
        <v>0</v>
      </c>
      <c r="Q368" s="2" t="b">
        <f t="shared" si="57"/>
        <v>0</v>
      </c>
      <c r="T368" s="2">
        <f t="shared" si="62"/>
        <v>0</v>
      </c>
      <c r="U368" s="2">
        <f t="shared" si="58"/>
        <v>10.487309225091446</v>
      </c>
      <c r="V368" s="2" t="b">
        <f t="shared" si="59"/>
        <v>0</v>
      </c>
      <c r="W368" s="2">
        <f t="shared" si="63"/>
        <v>-10.487309225091446</v>
      </c>
      <c r="X368" s="2" t="b">
        <f t="shared" si="60"/>
        <v>0</v>
      </c>
      <c r="Y368" s="2">
        <f t="shared" si="64"/>
        <v>0</v>
      </c>
      <c r="Z368" s="3">
        <f t="shared" si="61"/>
        <v>0</v>
      </c>
      <c r="AA368" s="2">
        <f t="shared" si="65"/>
        <v>0</v>
      </c>
    </row>
    <row r="369" spans="1:27" x14ac:dyDescent="0.25">
      <c r="A369">
        <v>360</v>
      </c>
      <c r="O369">
        <f t="shared" si="55"/>
        <v>360</v>
      </c>
      <c r="P369" s="2" t="b">
        <f t="shared" si="56"/>
        <v>0</v>
      </c>
      <c r="Q369" s="2" t="b">
        <f t="shared" si="57"/>
        <v>0</v>
      </c>
      <c r="T369" s="2">
        <f t="shared" si="62"/>
        <v>0</v>
      </c>
      <c r="U369" s="2">
        <f t="shared" si="58"/>
        <v>10.487309225091446</v>
      </c>
      <c r="V369" s="2" t="b">
        <f t="shared" si="59"/>
        <v>0</v>
      </c>
      <c r="W369" s="2">
        <f t="shared" si="63"/>
        <v>-10.487309225091446</v>
      </c>
      <c r="X369" s="2" t="b">
        <f t="shared" si="60"/>
        <v>0</v>
      </c>
      <c r="Y369" s="2">
        <f t="shared" si="64"/>
        <v>0</v>
      </c>
      <c r="Z369" s="3">
        <f t="shared" si="61"/>
        <v>0</v>
      </c>
      <c r="AA369" s="2">
        <f t="shared" si="65"/>
        <v>0</v>
      </c>
    </row>
    <row r="370" spans="1:27" x14ac:dyDescent="0.25">
      <c r="A370">
        <v>361</v>
      </c>
      <c r="O370">
        <f t="shared" si="55"/>
        <v>361</v>
      </c>
      <c r="P370" s="2" t="b">
        <f t="shared" si="56"/>
        <v>0</v>
      </c>
      <c r="Q370" s="2" t="b">
        <f t="shared" si="57"/>
        <v>0</v>
      </c>
      <c r="T370" s="2">
        <f t="shared" si="62"/>
        <v>0</v>
      </c>
      <c r="U370" s="2">
        <f t="shared" si="58"/>
        <v>10.487309225091446</v>
      </c>
      <c r="V370" s="2" t="b">
        <f t="shared" si="59"/>
        <v>0</v>
      </c>
      <c r="W370" s="2">
        <f t="shared" si="63"/>
        <v>-10.487309225091446</v>
      </c>
      <c r="X370" s="2" t="b">
        <f t="shared" si="60"/>
        <v>0</v>
      </c>
      <c r="Y370" s="2">
        <f t="shared" si="64"/>
        <v>0</v>
      </c>
      <c r="Z370" s="3">
        <f t="shared" si="61"/>
        <v>0</v>
      </c>
      <c r="AA370" s="2">
        <f t="shared" si="65"/>
        <v>0</v>
      </c>
    </row>
    <row r="371" spans="1:27" x14ac:dyDescent="0.25">
      <c r="A371">
        <v>362</v>
      </c>
      <c r="O371">
        <f t="shared" si="55"/>
        <v>362</v>
      </c>
      <c r="P371" s="2" t="b">
        <f t="shared" si="56"/>
        <v>0</v>
      </c>
      <c r="Q371" s="2" t="b">
        <f t="shared" si="57"/>
        <v>0</v>
      </c>
      <c r="T371" s="2">
        <f t="shared" si="62"/>
        <v>0</v>
      </c>
      <c r="U371" s="2">
        <f t="shared" si="58"/>
        <v>10.487309225091446</v>
      </c>
      <c r="V371" s="2" t="b">
        <f t="shared" si="59"/>
        <v>0</v>
      </c>
      <c r="W371" s="2">
        <f t="shared" si="63"/>
        <v>-10.487309225091446</v>
      </c>
      <c r="X371" s="2" t="b">
        <f t="shared" si="60"/>
        <v>0</v>
      </c>
      <c r="Y371" s="2">
        <f t="shared" si="64"/>
        <v>0</v>
      </c>
      <c r="Z371" s="3">
        <f t="shared" si="61"/>
        <v>0</v>
      </c>
      <c r="AA371" s="2">
        <f t="shared" si="65"/>
        <v>0</v>
      </c>
    </row>
    <row r="372" spans="1:27" x14ac:dyDescent="0.25">
      <c r="A372">
        <v>363</v>
      </c>
      <c r="O372">
        <f t="shared" si="55"/>
        <v>363</v>
      </c>
      <c r="P372" s="2" t="b">
        <f t="shared" si="56"/>
        <v>0</v>
      </c>
      <c r="Q372" s="2" t="b">
        <f t="shared" si="57"/>
        <v>0</v>
      </c>
      <c r="T372" s="2">
        <f t="shared" si="62"/>
        <v>0</v>
      </c>
      <c r="U372" s="2">
        <f t="shared" si="58"/>
        <v>10.487309225091446</v>
      </c>
      <c r="V372" s="2" t="b">
        <f t="shared" si="59"/>
        <v>0</v>
      </c>
      <c r="W372" s="2">
        <f t="shared" si="63"/>
        <v>-10.487309225091446</v>
      </c>
      <c r="X372" s="2" t="b">
        <f t="shared" si="60"/>
        <v>0</v>
      </c>
      <c r="Y372" s="2">
        <f t="shared" si="64"/>
        <v>0</v>
      </c>
      <c r="Z372" s="3">
        <f t="shared" si="61"/>
        <v>0</v>
      </c>
      <c r="AA372" s="2">
        <f t="shared" si="65"/>
        <v>0</v>
      </c>
    </row>
    <row r="373" spans="1:27" x14ac:dyDescent="0.25">
      <c r="A373">
        <v>364</v>
      </c>
      <c r="O373">
        <f t="shared" si="55"/>
        <v>364</v>
      </c>
      <c r="P373" s="2" t="b">
        <f t="shared" si="56"/>
        <v>0</v>
      </c>
      <c r="Q373" s="2" t="b">
        <f t="shared" si="57"/>
        <v>0</v>
      </c>
      <c r="T373" s="2">
        <f t="shared" si="62"/>
        <v>0</v>
      </c>
      <c r="U373" s="2">
        <f t="shared" si="58"/>
        <v>10.487309225091446</v>
      </c>
      <c r="V373" s="2" t="b">
        <f t="shared" si="59"/>
        <v>0</v>
      </c>
      <c r="W373" s="2">
        <f t="shared" si="63"/>
        <v>-10.487309225091446</v>
      </c>
      <c r="X373" s="2" t="b">
        <f t="shared" si="60"/>
        <v>0</v>
      </c>
      <c r="Y373" s="2">
        <f t="shared" si="64"/>
        <v>0</v>
      </c>
      <c r="Z373" s="3">
        <f t="shared" si="61"/>
        <v>0</v>
      </c>
      <c r="AA373" s="2">
        <f t="shared" si="65"/>
        <v>0</v>
      </c>
    </row>
    <row r="374" spans="1:27" x14ac:dyDescent="0.25">
      <c r="A374">
        <v>365</v>
      </c>
      <c r="O374">
        <f t="shared" si="55"/>
        <v>365</v>
      </c>
      <c r="P374" s="2" t="b">
        <f t="shared" si="56"/>
        <v>0</v>
      </c>
      <c r="Q374" s="2" t="b">
        <f t="shared" si="57"/>
        <v>0</v>
      </c>
      <c r="T374" s="2">
        <f t="shared" si="62"/>
        <v>0</v>
      </c>
      <c r="U374" s="2">
        <f t="shared" si="58"/>
        <v>10.487309225091446</v>
      </c>
      <c r="V374" s="2" t="b">
        <f t="shared" si="59"/>
        <v>0</v>
      </c>
      <c r="W374" s="2">
        <f t="shared" si="63"/>
        <v>-10.487309225091446</v>
      </c>
      <c r="X374" s="2" t="b">
        <f t="shared" si="60"/>
        <v>0</v>
      </c>
      <c r="Y374" s="2">
        <f t="shared" si="64"/>
        <v>0</v>
      </c>
      <c r="Z374" s="3">
        <f t="shared" si="61"/>
        <v>0</v>
      </c>
      <c r="AA374" s="2">
        <f t="shared" si="65"/>
        <v>0</v>
      </c>
    </row>
    <row r="375" spans="1:27" x14ac:dyDescent="0.25">
      <c r="A375">
        <v>366</v>
      </c>
      <c r="O375">
        <f t="shared" si="55"/>
        <v>366</v>
      </c>
      <c r="P375" s="2" t="b">
        <f t="shared" si="56"/>
        <v>0</v>
      </c>
      <c r="Q375" s="2" t="b">
        <f t="shared" si="57"/>
        <v>0</v>
      </c>
      <c r="T375" s="2">
        <f t="shared" si="62"/>
        <v>0</v>
      </c>
      <c r="U375" s="2">
        <f t="shared" si="58"/>
        <v>10.487309225091446</v>
      </c>
      <c r="V375" s="2" t="b">
        <f t="shared" si="59"/>
        <v>0</v>
      </c>
      <c r="W375" s="2">
        <f t="shared" si="63"/>
        <v>-10.487309225091446</v>
      </c>
      <c r="X375" s="2" t="b">
        <f t="shared" si="60"/>
        <v>0</v>
      </c>
      <c r="Y375" s="2">
        <f t="shared" si="64"/>
        <v>0</v>
      </c>
      <c r="Z375" s="3">
        <f t="shared" si="61"/>
        <v>0</v>
      </c>
      <c r="AA375" s="2">
        <f t="shared" si="65"/>
        <v>0</v>
      </c>
    </row>
    <row r="376" spans="1:27" x14ac:dyDescent="0.25">
      <c r="A376">
        <v>367</v>
      </c>
      <c r="O376">
        <f t="shared" si="55"/>
        <v>367</v>
      </c>
      <c r="P376" s="2" t="b">
        <f t="shared" si="56"/>
        <v>0</v>
      </c>
      <c r="Q376" s="2" t="b">
        <f t="shared" si="57"/>
        <v>0</v>
      </c>
      <c r="T376" s="2">
        <f t="shared" si="62"/>
        <v>0</v>
      </c>
      <c r="U376" s="2">
        <f t="shared" si="58"/>
        <v>10.487309225091446</v>
      </c>
      <c r="V376" s="2" t="b">
        <f t="shared" si="59"/>
        <v>0</v>
      </c>
      <c r="W376" s="2">
        <f t="shared" si="63"/>
        <v>-10.487309225091446</v>
      </c>
      <c r="X376" s="2" t="b">
        <f t="shared" si="60"/>
        <v>0</v>
      </c>
      <c r="Y376" s="2">
        <f t="shared" si="64"/>
        <v>0</v>
      </c>
      <c r="Z376" s="3">
        <f t="shared" si="61"/>
        <v>0</v>
      </c>
      <c r="AA376" s="2">
        <f t="shared" si="65"/>
        <v>0</v>
      </c>
    </row>
    <row r="377" spans="1:27" x14ac:dyDescent="0.25">
      <c r="A377">
        <v>368</v>
      </c>
      <c r="O377">
        <f t="shared" si="55"/>
        <v>368</v>
      </c>
      <c r="P377" s="2" t="b">
        <f t="shared" si="56"/>
        <v>0</v>
      </c>
      <c r="Q377" s="2" t="b">
        <f t="shared" si="57"/>
        <v>0</v>
      </c>
      <c r="T377" s="2">
        <f t="shared" si="62"/>
        <v>0</v>
      </c>
      <c r="U377" s="2">
        <f t="shared" si="58"/>
        <v>10.487309225091446</v>
      </c>
      <c r="V377" s="2" t="b">
        <f t="shared" si="59"/>
        <v>0</v>
      </c>
      <c r="W377" s="2">
        <f t="shared" si="63"/>
        <v>-10.487309225091446</v>
      </c>
      <c r="X377" s="2" t="b">
        <f t="shared" si="60"/>
        <v>0</v>
      </c>
      <c r="Y377" s="2">
        <f t="shared" si="64"/>
        <v>0</v>
      </c>
      <c r="Z377" s="3">
        <f t="shared" si="61"/>
        <v>0</v>
      </c>
      <c r="AA377" s="2">
        <f t="shared" si="65"/>
        <v>0</v>
      </c>
    </row>
    <row r="378" spans="1:27" x14ac:dyDescent="0.25">
      <c r="A378">
        <v>369</v>
      </c>
      <c r="O378">
        <f t="shared" si="55"/>
        <v>369</v>
      </c>
      <c r="P378" s="2" t="b">
        <f t="shared" si="56"/>
        <v>0</v>
      </c>
      <c r="Q378" s="2" t="b">
        <f t="shared" si="57"/>
        <v>0</v>
      </c>
      <c r="T378" s="2">
        <f t="shared" si="62"/>
        <v>0</v>
      </c>
      <c r="U378" s="2">
        <f t="shared" si="58"/>
        <v>10.487309225091446</v>
      </c>
      <c r="V378" s="2" t="b">
        <f t="shared" si="59"/>
        <v>0</v>
      </c>
      <c r="W378" s="2">
        <f t="shared" si="63"/>
        <v>-10.487309225091446</v>
      </c>
      <c r="X378" s="2" t="b">
        <f t="shared" si="60"/>
        <v>0</v>
      </c>
      <c r="Y378" s="2">
        <f t="shared" si="64"/>
        <v>0</v>
      </c>
      <c r="Z378" s="3">
        <f t="shared" si="61"/>
        <v>0</v>
      </c>
      <c r="AA378" s="2">
        <f t="shared" si="65"/>
        <v>0</v>
      </c>
    </row>
    <row r="379" spans="1:27" x14ac:dyDescent="0.25">
      <c r="A379">
        <v>370</v>
      </c>
      <c r="O379">
        <f t="shared" si="55"/>
        <v>370</v>
      </c>
      <c r="P379" s="2" t="b">
        <f t="shared" si="56"/>
        <v>0</v>
      </c>
      <c r="Q379" s="2" t="b">
        <f t="shared" si="57"/>
        <v>0</v>
      </c>
      <c r="T379" s="2">
        <f t="shared" si="62"/>
        <v>0</v>
      </c>
      <c r="U379" s="2">
        <f t="shared" si="58"/>
        <v>10.487309225091446</v>
      </c>
      <c r="V379" s="2" t="b">
        <f t="shared" si="59"/>
        <v>0</v>
      </c>
      <c r="W379" s="2">
        <f t="shared" si="63"/>
        <v>-10.487309225091446</v>
      </c>
      <c r="X379" s="2" t="b">
        <f t="shared" si="60"/>
        <v>0</v>
      </c>
      <c r="Y379" s="2">
        <f t="shared" si="64"/>
        <v>0</v>
      </c>
      <c r="Z379" s="3">
        <f t="shared" si="61"/>
        <v>0</v>
      </c>
      <c r="AA379" s="2">
        <f t="shared" si="65"/>
        <v>0</v>
      </c>
    </row>
    <row r="380" spans="1:27" x14ac:dyDescent="0.25">
      <c r="A380">
        <v>371</v>
      </c>
      <c r="O380">
        <f t="shared" si="55"/>
        <v>371</v>
      </c>
      <c r="P380" s="2" t="b">
        <f t="shared" si="56"/>
        <v>0</v>
      </c>
      <c r="Q380" s="2" t="b">
        <f t="shared" si="57"/>
        <v>0</v>
      </c>
      <c r="T380" s="2">
        <f t="shared" si="62"/>
        <v>0</v>
      </c>
      <c r="U380" s="2">
        <f t="shared" si="58"/>
        <v>10.487309225091446</v>
      </c>
      <c r="V380" s="2" t="b">
        <f t="shared" si="59"/>
        <v>0</v>
      </c>
      <c r="W380" s="2">
        <f t="shared" si="63"/>
        <v>-10.487309225091446</v>
      </c>
      <c r="X380" s="2" t="b">
        <f t="shared" si="60"/>
        <v>0</v>
      </c>
      <c r="Y380" s="2">
        <f t="shared" si="64"/>
        <v>0</v>
      </c>
      <c r="Z380" s="3">
        <f t="shared" si="61"/>
        <v>0</v>
      </c>
      <c r="AA380" s="2">
        <f t="shared" si="65"/>
        <v>0</v>
      </c>
    </row>
    <row r="381" spans="1:27" x14ac:dyDescent="0.25">
      <c r="A381">
        <v>372</v>
      </c>
      <c r="O381">
        <f t="shared" si="55"/>
        <v>372</v>
      </c>
      <c r="P381" s="2" t="b">
        <f t="shared" si="56"/>
        <v>0</v>
      </c>
      <c r="Q381" s="2" t="b">
        <f t="shared" si="57"/>
        <v>0</v>
      </c>
      <c r="T381" s="2">
        <f t="shared" si="62"/>
        <v>0</v>
      </c>
      <c r="U381" s="2">
        <f t="shared" si="58"/>
        <v>10.487309225091446</v>
      </c>
      <c r="V381" s="2" t="b">
        <f t="shared" si="59"/>
        <v>0</v>
      </c>
      <c r="W381" s="2">
        <f t="shared" si="63"/>
        <v>-10.487309225091446</v>
      </c>
      <c r="X381" s="2" t="b">
        <f t="shared" si="60"/>
        <v>0</v>
      </c>
      <c r="Y381" s="2">
        <f t="shared" si="64"/>
        <v>0</v>
      </c>
      <c r="Z381" s="3">
        <f t="shared" si="61"/>
        <v>0</v>
      </c>
      <c r="AA381" s="2">
        <f t="shared" si="65"/>
        <v>0</v>
      </c>
    </row>
    <row r="382" spans="1:27" x14ac:dyDescent="0.25">
      <c r="A382">
        <v>373</v>
      </c>
      <c r="O382">
        <f t="shared" si="55"/>
        <v>373</v>
      </c>
      <c r="P382" s="2" t="b">
        <f t="shared" si="56"/>
        <v>0</v>
      </c>
      <c r="Q382" s="2" t="b">
        <f t="shared" si="57"/>
        <v>0</v>
      </c>
      <c r="T382" s="2">
        <f t="shared" si="62"/>
        <v>0</v>
      </c>
      <c r="U382" s="2">
        <f t="shared" si="58"/>
        <v>10.487309225091446</v>
      </c>
      <c r="V382" s="2" t="b">
        <f t="shared" si="59"/>
        <v>0</v>
      </c>
      <c r="W382" s="2">
        <f t="shared" si="63"/>
        <v>-10.487309225091446</v>
      </c>
      <c r="X382" s="2" t="b">
        <f t="shared" si="60"/>
        <v>0</v>
      </c>
      <c r="Y382" s="2">
        <f t="shared" si="64"/>
        <v>0</v>
      </c>
      <c r="Z382" s="3">
        <f t="shared" si="61"/>
        <v>0</v>
      </c>
      <c r="AA382" s="2">
        <f t="shared" si="65"/>
        <v>0</v>
      </c>
    </row>
    <row r="383" spans="1:27" x14ac:dyDescent="0.25">
      <c r="A383">
        <v>374</v>
      </c>
      <c r="O383">
        <f t="shared" si="55"/>
        <v>374</v>
      </c>
      <c r="P383" s="2" t="b">
        <f t="shared" si="56"/>
        <v>0</v>
      </c>
      <c r="Q383" s="2" t="b">
        <f t="shared" si="57"/>
        <v>0</v>
      </c>
      <c r="T383" s="2">
        <f t="shared" si="62"/>
        <v>0</v>
      </c>
      <c r="U383" s="2">
        <f t="shared" si="58"/>
        <v>10.487309225091446</v>
      </c>
      <c r="V383" s="2" t="b">
        <f t="shared" si="59"/>
        <v>0</v>
      </c>
      <c r="W383" s="2">
        <f t="shared" si="63"/>
        <v>-10.487309225091446</v>
      </c>
      <c r="X383" s="2" t="b">
        <f t="shared" si="60"/>
        <v>0</v>
      </c>
      <c r="Y383" s="2">
        <f t="shared" si="64"/>
        <v>0</v>
      </c>
      <c r="Z383" s="3">
        <f t="shared" si="61"/>
        <v>0</v>
      </c>
      <c r="AA383" s="2">
        <f t="shared" si="65"/>
        <v>0</v>
      </c>
    </row>
    <row r="384" spans="1:27" x14ac:dyDescent="0.25">
      <c r="A384">
        <v>375</v>
      </c>
      <c r="O384">
        <f t="shared" si="55"/>
        <v>375</v>
      </c>
      <c r="P384" s="2" t="b">
        <f t="shared" si="56"/>
        <v>0</v>
      </c>
      <c r="Q384" s="2" t="b">
        <f t="shared" si="57"/>
        <v>0</v>
      </c>
      <c r="T384" s="2">
        <f t="shared" si="62"/>
        <v>0</v>
      </c>
      <c r="U384" s="2">
        <f t="shared" si="58"/>
        <v>10.487309225091446</v>
      </c>
      <c r="V384" s="2" t="b">
        <f t="shared" si="59"/>
        <v>0</v>
      </c>
      <c r="W384" s="2">
        <f t="shared" si="63"/>
        <v>-10.487309225091446</v>
      </c>
      <c r="X384" s="2" t="b">
        <f t="shared" si="60"/>
        <v>0</v>
      </c>
      <c r="Y384" s="2">
        <f t="shared" si="64"/>
        <v>0</v>
      </c>
      <c r="Z384" s="3">
        <f t="shared" si="61"/>
        <v>0</v>
      </c>
      <c r="AA384" s="2">
        <f t="shared" si="65"/>
        <v>0</v>
      </c>
    </row>
    <row r="385" spans="1:27" x14ac:dyDescent="0.25">
      <c r="A385">
        <v>376</v>
      </c>
      <c r="O385">
        <f t="shared" si="55"/>
        <v>376</v>
      </c>
      <c r="P385" s="2" t="b">
        <f t="shared" si="56"/>
        <v>0</v>
      </c>
      <c r="Q385" s="2" t="b">
        <f t="shared" si="57"/>
        <v>0</v>
      </c>
      <c r="T385" s="2">
        <f t="shared" si="62"/>
        <v>0</v>
      </c>
      <c r="U385" s="2">
        <f t="shared" si="58"/>
        <v>10.487309225091446</v>
      </c>
      <c r="V385" s="2" t="b">
        <f t="shared" si="59"/>
        <v>0</v>
      </c>
      <c r="W385" s="2">
        <f t="shared" si="63"/>
        <v>-10.487309225091446</v>
      </c>
      <c r="X385" s="2" t="b">
        <f t="shared" si="60"/>
        <v>0</v>
      </c>
      <c r="Y385" s="2">
        <f t="shared" si="64"/>
        <v>0</v>
      </c>
      <c r="Z385" s="3">
        <f t="shared" si="61"/>
        <v>0</v>
      </c>
      <c r="AA385" s="2">
        <f t="shared" si="65"/>
        <v>0</v>
      </c>
    </row>
    <row r="386" spans="1:27" x14ac:dyDescent="0.25">
      <c r="A386">
        <v>377</v>
      </c>
      <c r="O386">
        <f t="shared" si="55"/>
        <v>377</v>
      </c>
      <c r="P386" s="2" t="b">
        <f t="shared" si="56"/>
        <v>0</v>
      </c>
      <c r="Q386" s="2" t="b">
        <f t="shared" si="57"/>
        <v>0</v>
      </c>
      <c r="T386" s="2">
        <f t="shared" si="62"/>
        <v>0</v>
      </c>
      <c r="U386" s="2">
        <f t="shared" si="58"/>
        <v>10.487309225091446</v>
      </c>
      <c r="V386" s="2" t="b">
        <f t="shared" si="59"/>
        <v>0</v>
      </c>
      <c r="W386" s="2">
        <f t="shared" si="63"/>
        <v>-10.487309225091446</v>
      </c>
      <c r="X386" s="2" t="b">
        <f t="shared" si="60"/>
        <v>0</v>
      </c>
      <c r="Y386" s="2">
        <f t="shared" si="64"/>
        <v>0</v>
      </c>
      <c r="Z386" s="3">
        <f t="shared" si="61"/>
        <v>0</v>
      </c>
      <c r="AA386" s="2">
        <f t="shared" si="65"/>
        <v>0</v>
      </c>
    </row>
    <row r="387" spans="1:27" x14ac:dyDescent="0.25">
      <c r="A387">
        <v>378</v>
      </c>
      <c r="O387">
        <f t="shared" si="55"/>
        <v>378</v>
      </c>
      <c r="P387" s="2" t="b">
        <f t="shared" si="56"/>
        <v>0</v>
      </c>
      <c r="Q387" s="2" t="b">
        <f t="shared" si="57"/>
        <v>0</v>
      </c>
      <c r="T387" s="2">
        <f t="shared" si="62"/>
        <v>0</v>
      </c>
      <c r="U387" s="2">
        <f t="shared" si="58"/>
        <v>10.487309225091446</v>
      </c>
      <c r="V387" s="2" t="b">
        <f t="shared" si="59"/>
        <v>0</v>
      </c>
      <c r="W387" s="2">
        <f t="shared" si="63"/>
        <v>-10.487309225091446</v>
      </c>
      <c r="X387" s="2" t="b">
        <f t="shared" si="60"/>
        <v>0</v>
      </c>
      <c r="Y387" s="2">
        <f t="shared" si="64"/>
        <v>0</v>
      </c>
      <c r="Z387" s="3">
        <f t="shared" si="61"/>
        <v>0</v>
      </c>
      <c r="AA387" s="2">
        <f t="shared" si="65"/>
        <v>0</v>
      </c>
    </row>
    <row r="388" spans="1:27" x14ac:dyDescent="0.25">
      <c r="A388">
        <v>379</v>
      </c>
      <c r="O388">
        <f t="shared" si="55"/>
        <v>379</v>
      </c>
      <c r="P388" s="2" t="b">
        <f t="shared" si="56"/>
        <v>0</v>
      </c>
      <c r="Q388" s="2" t="b">
        <f t="shared" si="57"/>
        <v>0</v>
      </c>
      <c r="T388" s="2">
        <f t="shared" si="62"/>
        <v>0</v>
      </c>
      <c r="U388" s="2">
        <f t="shared" si="58"/>
        <v>10.487309225091446</v>
      </c>
      <c r="V388" s="2" t="b">
        <f t="shared" si="59"/>
        <v>0</v>
      </c>
      <c r="W388" s="2">
        <f t="shared" si="63"/>
        <v>-10.487309225091446</v>
      </c>
      <c r="X388" s="2" t="b">
        <f t="shared" si="60"/>
        <v>0</v>
      </c>
      <c r="Y388" s="2">
        <f t="shared" si="64"/>
        <v>0</v>
      </c>
      <c r="Z388" s="3">
        <f t="shared" si="61"/>
        <v>0</v>
      </c>
      <c r="AA388" s="2">
        <f t="shared" si="65"/>
        <v>0</v>
      </c>
    </row>
    <row r="389" spans="1:27" x14ac:dyDescent="0.25">
      <c r="A389">
        <v>380</v>
      </c>
      <c r="O389">
        <f t="shared" si="55"/>
        <v>380</v>
      </c>
      <c r="P389" s="2" t="b">
        <f t="shared" si="56"/>
        <v>0</v>
      </c>
      <c r="Q389" s="2" t="b">
        <f t="shared" si="57"/>
        <v>0</v>
      </c>
      <c r="T389" s="2">
        <f t="shared" si="62"/>
        <v>0</v>
      </c>
      <c r="U389" s="2">
        <f t="shared" si="58"/>
        <v>10.487309225091446</v>
      </c>
      <c r="V389" s="2" t="b">
        <f t="shared" si="59"/>
        <v>0</v>
      </c>
      <c r="W389" s="2">
        <f t="shared" si="63"/>
        <v>-10.487309225091446</v>
      </c>
      <c r="X389" s="2" t="b">
        <f t="shared" si="60"/>
        <v>0</v>
      </c>
      <c r="Y389" s="2">
        <f t="shared" si="64"/>
        <v>0</v>
      </c>
      <c r="Z389" s="3">
        <f t="shared" si="61"/>
        <v>0</v>
      </c>
      <c r="AA389" s="2">
        <f t="shared" si="65"/>
        <v>0</v>
      </c>
    </row>
    <row r="390" spans="1:27" x14ac:dyDescent="0.25">
      <c r="A390">
        <v>381</v>
      </c>
      <c r="O390">
        <f t="shared" si="55"/>
        <v>381</v>
      </c>
      <c r="P390" s="2" t="b">
        <f t="shared" si="56"/>
        <v>0</v>
      </c>
      <c r="Q390" s="2" t="b">
        <f t="shared" si="57"/>
        <v>0</v>
      </c>
      <c r="T390" s="2">
        <f t="shared" si="62"/>
        <v>0</v>
      </c>
      <c r="U390" s="2">
        <f t="shared" si="58"/>
        <v>10.487309225091446</v>
      </c>
      <c r="V390" s="2" t="b">
        <f t="shared" si="59"/>
        <v>0</v>
      </c>
      <c r="W390" s="2">
        <f t="shared" si="63"/>
        <v>-10.487309225091446</v>
      </c>
      <c r="X390" s="2" t="b">
        <f t="shared" si="60"/>
        <v>0</v>
      </c>
      <c r="Y390" s="2">
        <f t="shared" si="64"/>
        <v>0</v>
      </c>
      <c r="Z390" s="3">
        <f t="shared" si="61"/>
        <v>0</v>
      </c>
      <c r="AA390" s="2">
        <f t="shared" si="65"/>
        <v>0</v>
      </c>
    </row>
    <row r="391" spans="1:27" x14ac:dyDescent="0.25">
      <c r="A391">
        <v>382</v>
      </c>
      <c r="O391">
        <f t="shared" si="55"/>
        <v>382</v>
      </c>
      <c r="P391" s="2" t="b">
        <f t="shared" si="56"/>
        <v>0</v>
      </c>
      <c r="Q391" s="2" t="b">
        <f t="shared" si="57"/>
        <v>0</v>
      </c>
      <c r="T391" s="2">
        <f t="shared" si="62"/>
        <v>0</v>
      </c>
      <c r="U391" s="2">
        <f t="shared" si="58"/>
        <v>10.487309225091446</v>
      </c>
      <c r="V391" s="2" t="b">
        <f t="shared" si="59"/>
        <v>0</v>
      </c>
      <c r="W391" s="2">
        <f t="shared" si="63"/>
        <v>-10.487309225091446</v>
      </c>
      <c r="X391" s="2" t="b">
        <f t="shared" si="60"/>
        <v>0</v>
      </c>
      <c r="Y391" s="2">
        <f t="shared" si="64"/>
        <v>0</v>
      </c>
      <c r="Z391" s="3">
        <f t="shared" si="61"/>
        <v>0</v>
      </c>
      <c r="AA391" s="2">
        <f t="shared" si="65"/>
        <v>0</v>
      </c>
    </row>
    <row r="392" spans="1:27" x14ac:dyDescent="0.25">
      <c r="A392">
        <v>383</v>
      </c>
      <c r="O392">
        <f t="shared" si="55"/>
        <v>383</v>
      </c>
      <c r="P392" s="2" t="b">
        <f t="shared" si="56"/>
        <v>0</v>
      </c>
      <c r="Q392" s="2" t="b">
        <f t="shared" si="57"/>
        <v>0</v>
      </c>
      <c r="T392" s="2">
        <f t="shared" si="62"/>
        <v>0</v>
      </c>
      <c r="U392" s="2">
        <f t="shared" si="58"/>
        <v>10.487309225091446</v>
      </c>
      <c r="V392" s="2" t="b">
        <f t="shared" si="59"/>
        <v>0</v>
      </c>
      <c r="W392" s="2">
        <f t="shared" si="63"/>
        <v>-10.487309225091446</v>
      </c>
      <c r="X392" s="2" t="b">
        <f t="shared" si="60"/>
        <v>0</v>
      </c>
      <c r="Y392" s="2">
        <f t="shared" si="64"/>
        <v>0</v>
      </c>
      <c r="Z392" s="3">
        <f t="shared" si="61"/>
        <v>0</v>
      </c>
      <c r="AA392" s="2">
        <f t="shared" si="65"/>
        <v>0</v>
      </c>
    </row>
    <row r="393" spans="1:27" x14ac:dyDescent="0.25">
      <c r="A393">
        <v>384</v>
      </c>
      <c r="O393">
        <f t="shared" si="55"/>
        <v>384</v>
      </c>
      <c r="P393" s="2" t="b">
        <f t="shared" si="56"/>
        <v>0</v>
      </c>
      <c r="Q393" s="2" t="b">
        <f t="shared" si="57"/>
        <v>0</v>
      </c>
      <c r="T393" s="2">
        <f t="shared" si="62"/>
        <v>0</v>
      </c>
      <c r="U393" s="2">
        <f t="shared" si="58"/>
        <v>10.487309225091446</v>
      </c>
      <c r="V393" s="2" t="b">
        <f t="shared" si="59"/>
        <v>0</v>
      </c>
      <c r="W393" s="2">
        <f t="shared" si="63"/>
        <v>-10.487309225091446</v>
      </c>
      <c r="X393" s="2" t="b">
        <f t="shared" si="60"/>
        <v>0</v>
      </c>
      <c r="Y393" s="2">
        <f t="shared" si="64"/>
        <v>0</v>
      </c>
      <c r="Z393" s="3">
        <f t="shared" si="61"/>
        <v>0</v>
      </c>
      <c r="AA393" s="2">
        <f t="shared" si="65"/>
        <v>0</v>
      </c>
    </row>
    <row r="394" spans="1:27" x14ac:dyDescent="0.25">
      <c r="A394">
        <v>385</v>
      </c>
      <c r="O394">
        <f t="shared" ref="O394:O457" si="66">A394</f>
        <v>385</v>
      </c>
      <c r="P394" s="2" t="b">
        <f t="shared" ref="P394:P457" si="67">V394</f>
        <v>0</v>
      </c>
      <c r="Q394" s="2" t="b">
        <f t="shared" ref="Q394:Q457" si="68">X394</f>
        <v>0</v>
      </c>
      <c r="T394" s="2">
        <f t="shared" si="62"/>
        <v>0</v>
      </c>
      <c r="U394" s="2">
        <f t="shared" ref="U394:U457" si="69">(B394*K$5)+K$6</f>
        <v>10.487309225091446</v>
      </c>
      <c r="V394" s="2" t="b">
        <f t="shared" ref="V394:V457" si="70">IF(U394=K$6,FALSE,U394)</f>
        <v>0</v>
      </c>
      <c r="W394" s="2">
        <f t="shared" si="63"/>
        <v>-10.487309225091446</v>
      </c>
      <c r="X394" s="2" t="b">
        <f t="shared" ref="X394:X457" si="71">IF(U394=K$6,FALSE,W394)</f>
        <v>0</v>
      </c>
      <c r="Y394" s="2">
        <f t="shared" si="64"/>
        <v>0</v>
      </c>
      <c r="Z394" s="3">
        <f t="shared" ref="Z394:Z457" si="72">IF(X395=FALSE,0,Y394)</f>
        <v>0</v>
      </c>
      <c r="AA394" s="2">
        <f t="shared" si="65"/>
        <v>0</v>
      </c>
    </row>
    <row r="395" spans="1:27" x14ac:dyDescent="0.25">
      <c r="A395">
        <v>386</v>
      </c>
      <c r="O395">
        <f t="shared" si="66"/>
        <v>386</v>
      </c>
      <c r="P395" s="2" t="b">
        <f t="shared" si="67"/>
        <v>0</v>
      </c>
      <c r="Q395" s="2" t="b">
        <f t="shared" si="68"/>
        <v>0</v>
      </c>
      <c r="T395" s="2">
        <f t="shared" ref="T395:T458" si="73">C395</f>
        <v>0</v>
      </c>
      <c r="U395" s="2">
        <f t="shared" si="69"/>
        <v>10.487309225091446</v>
      </c>
      <c r="V395" s="2" t="b">
        <f t="shared" si="70"/>
        <v>0</v>
      </c>
      <c r="W395" s="2">
        <f t="shared" ref="W395:W458" si="74">C395-U395</f>
        <v>-10.487309225091446</v>
      </c>
      <c r="X395" s="2" t="b">
        <f t="shared" si="71"/>
        <v>0</v>
      </c>
      <c r="Y395" s="2">
        <f t="shared" ref="Y395:Y458" si="75">(X395-X396)^2</f>
        <v>0</v>
      </c>
      <c r="Z395" s="3">
        <f t="shared" si="72"/>
        <v>0</v>
      </c>
      <c r="AA395" s="2">
        <f t="shared" ref="AA395:AA458" si="76">X395^2</f>
        <v>0</v>
      </c>
    </row>
    <row r="396" spans="1:27" x14ac:dyDescent="0.25">
      <c r="A396">
        <v>387</v>
      </c>
      <c r="O396">
        <f t="shared" si="66"/>
        <v>387</v>
      </c>
      <c r="P396" s="2" t="b">
        <f t="shared" si="67"/>
        <v>0</v>
      </c>
      <c r="Q396" s="2" t="b">
        <f t="shared" si="68"/>
        <v>0</v>
      </c>
      <c r="T396" s="2">
        <f t="shared" si="73"/>
        <v>0</v>
      </c>
      <c r="U396" s="2">
        <f t="shared" si="69"/>
        <v>10.487309225091446</v>
      </c>
      <c r="V396" s="2" t="b">
        <f t="shared" si="70"/>
        <v>0</v>
      </c>
      <c r="W396" s="2">
        <f t="shared" si="74"/>
        <v>-10.487309225091446</v>
      </c>
      <c r="X396" s="2" t="b">
        <f t="shared" si="71"/>
        <v>0</v>
      </c>
      <c r="Y396" s="2">
        <f t="shared" si="75"/>
        <v>0</v>
      </c>
      <c r="Z396" s="3">
        <f t="shared" si="72"/>
        <v>0</v>
      </c>
      <c r="AA396" s="2">
        <f t="shared" si="76"/>
        <v>0</v>
      </c>
    </row>
    <row r="397" spans="1:27" x14ac:dyDescent="0.25">
      <c r="A397">
        <v>388</v>
      </c>
      <c r="O397">
        <f t="shared" si="66"/>
        <v>388</v>
      </c>
      <c r="P397" s="2" t="b">
        <f t="shared" si="67"/>
        <v>0</v>
      </c>
      <c r="Q397" s="2" t="b">
        <f t="shared" si="68"/>
        <v>0</v>
      </c>
      <c r="T397" s="2">
        <f t="shared" si="73"/>
        <v>0</v>
      </c>
      <c r="U397" s="2">
        <f t="shared" si="69"/>
        <v>10.487309225091446</v>
      </c>
      <c r="V397" s="2" t="b">
        <f t="shared" si="70"/>
        <v>0</v>
      </c>
      <c r="W397" s="2">
        <f t="shared" si="74"/>
        <v>-10.487309225091446</v>
      </c>
      <c r="X397" s="2" t="b">
        <f t="shared" si="71"/>
        <v>0</v>
      </c>
      <c r="Y397" s="2">
        <f t="shared" si="75"/>
        <v>0</v>
      </c>
      <c r="Z397" s="3">
        <f t="shared" si="72"/>
        <v>0</v>
      </c>
      <c r="AA397" s="2">
        <f t="shared" si="76"/>
        <v>0</v>
      </c>
    </row>
    <row r="398" spans="1:27" x14ac:dyDescent="0.25">
      <c r="A398">
        <v>389</v>
      </c>
      <c r="O398">
        <f t="shared" si="66"/>
        <v>389</v>
      </c>
      <c r="P398" s="2" t="b">
        <f t="shared" si="67"/>
        <v>0</v>
      </c>
      <c r="Q398" s="2" t="b">
        <f t="shared" si="68"/>
        <v>0</v>
      </c>
      <c r="T398" s="2">
        <f t="shared" si="73"/>
        <v>0</v>
      </c>
      <c r="U398" s="2">
        <f t="shared" si="69"/>
        <v>10.487309225091446</v>
      </c>
      <c r="V398" s="2" t="b">
        <f t="shared" si="70"/>
        <v>0</v>
      </c>
      <c r="W398" s="2">
        <f t="shared" si="74"/>
        <v>-10.487309225091446</v>
      </c>
      <c r="X398" s="2" t="b">
        <f t="shared" si="71"/>
        <v>0</v>
      </c>
      <c r="Y398" s="2">
        <f t="shared" si="75"/>
        <v>0</v>
      </c>
      <c r="Z398" s="3">
        <f t="shared" si="72"/>
        <v>0</v>
      </c>
      <c r="AA398" s="2">
        <f t="shared" si="76"/>
        <v>0</v>
      </c>
    </row>
    <row r="399" spans="1:27" x14ac:dyDescent="0.25">
      <c r="A399">
        <v>390</v>
      </c>
      <c r="O399">
        <f t="shared" si="66"/>
        <v>390</v>
      </c>
      <c r="P399" s="2" t="b">
        <f t="shared" si="67"/>
        <v>0</v>
      </c>
      <c r="Q399" s="2" t="b">
        <f t="shared" si="68"/>
        <v>0</v>
      </c>
      <c r="T399" s="2">
        <f t="shared" si="73"/>
        <v>0</v>
      </c>
      <c r="U399" s="2">
        <f t="shared" si="69"/>
        <v>10.487309225091446</v>
      </c>
      <c r="V399" s="2" t="b">
        <f t="shared" si="70"/>
        <v>0</v>
      </c>
      <c r="W399" s="2">
        <f t="shared" si="74"/>
        <v>-10.487309225091446</v>
      </c>
      <c r="X399" s="2" t="b">
        <f t="shared" si="71"/>
        <v>0</v>
      </c>
      <c r="Y399" s="2">
        <f t="shared" si="75"/>
        <v>0</v>
      </c>
      <c r="Z399" s="3">
        <f t="shared" si="72"/>
        <v>0</v>
      </c>
      <c r="AA399" s="2">
        <f t="shared" si="76"/>
        <v>0</v>
      </c>
    </row>
    <row r="400" spans="1:27" x14ac:dyDescent="0.25">
      <c r="A400">
        <v>391</v>
      </c>
      <c r="O400">
        <f t="shared" si="66"/>
        <v>391</v>
      </c>
      <c r="P400" s="2" t="b">
        <f t="shared" si="67"/>
        <v>0</v>
      </c>
      <c r="Q400" s="2" t="b">
        <f t="shared" si="68"/>
        <v>0</v>
      </c>
      <c r="T400" s="2">
        <f t="shared" si="73"/>
        <v>0</v>
      </c>
      <c r="U400" s="2">
        <f t="shared" si="69"/>
        <v>10.487309225091446</v>
      </c>
      <c r="V400" s="2" t="b">
        <f t="shared" si="70"/>
        <v>0</v>
      </c>
      <c r="W400" s="2">
        <f t="shared" si="74"/>
        <v>-10.487309225091446</v>
      </c>
      <c r="X400" s="2" t="b">
        <f t="shared" si="71"/>
        <v>0</v>
      </c>
      <c r="Y400" s="2">
        <f t="shared" si="75"/>
        <v>0</v>
      </c>
      <c r="Z400" s="3">
        <f t="shared" si="72"/>
        <v>0</v>
      </c>
      <c r="AA400" s="2">
        <f t="shared" si="76"/>
        <v>0</v>
      </c>
    </row>
    <row r="401" spans="1:27" x14ac:dyDescent="0.25">
      <c r="A401">
        <v>392</v>
      </c>
      <c r="O401">
        <f t="shared" si="66"/>
        <v>392</v>
      </c>
      <c r="P401" s="2" t="b">
        <f t="shared" si="67"/>
        <v>0</v>
      </c>
      <c r="Q401" s="2" t="b">
        <f t="shared" si="68"/>
        <v>0</v>
      </c>
      <c r="T401" s="2">
        <f t="shared" si="73"/>
        <v>0</v>
      </c>
      <c r="U401" s="2">
        <f t="shared" si="69"/>
        <v>10.487309225091446</v>
      </c>
      <c r="V401" s="2" t="b">
        <f t="shared" si="70"/>
        <v>0</v>
      </c>
      <c r="W401" s="2">
        <f t="shared" si="74"/>
        <v>-10.487309225091446</v>
      </c>
      <c r="X401" s="2" t="b">
        <f t="shared" si="71"/>
        <v>0</v>
      </c>
      <c r="Y401" s="2">
        <f t="shared" si="75"/>
        <v>0</v>
      </c>
      <c r="Z401" s="3">
        <f t="shared" si="72"/>
        <v>0</v>
      </c>
      <c r="AA401" s="2">
        <f t="shared" si="76"/>
        <v>0</v>
      </c>
    </row>
    <row r="402" spans="1:27" x14ac:dyDescent="0.25">
      <c r="A402">
        <v>393</v>
      </c>
      <c r="O402">
        <f t="shared" si="66"/>
        <v>393</v>
      </c>
      <c r="P402" s="2" t="b">
        <f t="shared" si="67"/>
        <v>0</v>
      </c>
      <c r="Q402" s="2" t="b">
        <f t="shared" si="68"/>
        <v>0</v>
      </c>
      <c r="T402" s="2">
        <f t="shared" si="73"/>
        <v>0</v>
      </c>
      <c r="U402" s="2">
        <f t="shared" si="69"/>
        <v>10.487309225091446</v>
      </c>
      <c r="V402" s="2" t="b">
        <f t="shared" si="70"/>
        <v>0</v>
      </c>
      <c r="W402" s="2">
        <f t="shared" si="74"/>
        <v>-10.487309225091446</v>
      </c>
      <c r="X402" s="2" t="b">
        <f t="shared" si="71"/>
        <v>0</v>
      </c>
      <c r="Y402" s="2">
        <f t="shared" si="75"/>
        <v>0</v>
      </c>
      <c r="Z402" s="3">
        <f t="shared" si="72"/>
        <v>0</v>
      </c>
      <c r="AA402" s="2">
        <f t="shared" si="76"/>
        <v>0</v>
      </c>
    </row>
    <row r="403" spans="1:27" x14ac:dyDescent="0.25">
      <c r="A403">
        <v>394</v>
      </c>
      <c r="O403">
        <f t="shared" si="66"/>
        <v>394</v>
      </c>
      <c r="P403" s="2" t="b">
        <f t="shared" si="67"/>
        <v>0</v>
      </c>
      <c r="Q403" s="2" t="b">
        <f t="shared" si="68"/>
        <v>0</v>
      </c>
      <c r="T403" s="2">
        <f t="shared" si="73"/>
        <v>0</v>
      </c>
      <c r="U403" s="2">
        <f t="shared" si="69"/>
        <v>10.487309225091446</v>
      </c>
      <c r="V403" s="2" t="b">
        <f t="shared" si="70"/>
        <v>0</v>
      </c>
      <c r="W403" s="2">
        <f t="shared" si="74"/>
        <v>-10.487309225091446</v>
      </c>
      <c r="X403" s="2" t="b">
        <f t="shared" si="71"/>
        <v>0</v>
      </c>
      <c r="Y403" s="2">
        <f t="shared" si="75"/>
        <v>0</v>
      </c>
      <c r="Z403" s="3">
        <f t="shared" si="72"/>
        <v>0</v>
      </c>
      <c r="AA403" s="2">
        <f t="shared" si="76"/>
        <v>0</v>
      </c>
    </row>
    <row r="404" spans="1:27" x14ac:dyDescent="0.25">
      <c r="A404">
        <v>395</v>
      </c>
      <c r="O404">
        <f t="shared" si="66"/>
        <v>395</v>
      </c>
      <c r="P404" s="2" t="b">
        <f t="shared" si="67"/>
        <v>0</v>
      </c>
      <c r="Q404" s="2" t="b">
        <f t="shared" si="68"/>
        <v>0</v>
      </c>
      <c r="T404" s="2">
        <f t="shared" si="73"/>
        <v>0</v>
      </c>
      <c r="U404" s="2">
        <f t="shared" si="69"/>
        <v>10.487309225091446</v>
      </c>
      <c r="V404" s="2" t="b">
        <f t="shared" si="70"/>
        <v>0</v>
      </c>
      <c r="W404" s="2">
        <f t="shared" si="74"/>
        <v>-10.487309225091446</v>
      </c>
      <c r="X404" s="2" t="b">
        <f t="shared" si="71"/>
        <v>0</v>
      </c>
      <c r="Y404" s="2">
        <f t="shared" si="75"/>
        <v>0</v>
      </c>
      <c r="Z404" s="3">
        <f t="shared" si="72"/>
        <v>0</v>
      </c>
      <c r="AA404" s="2">
        <f t="shared" si="76"/>
        <v>0</v>
      </c>
    </row>
    <row r="405" spans="1:27" x14ac:dyDescent="0.25">
      <c r="A405">
        <v>396</v>
      </c>
      <c r="O405">
        <f t="shared" si="66"/>
        <v>396</v>
      </c>
      <c r="P405" s="2" t="b">
        <f t="shared" si="67"/>
        <v>0</v>
      </c>
      <c r="Q405" s="2" t="b">
        <f t="shared" si="68"/>
        <v>0</v>
      </c>
      <c r="T405" s="2">
        <f t="shared" si="73"/>
        <v>0</v>
      </c>
      <c r="U405" s="2">
        <f t="shared" si="69"/>
        <v>10.487309225091446</v>
      </c>
      <c r="V405" s="2" t="b">
        <f t="shared" si="70"/>
        <v>0</v>
      </c>
      <c r="W405" s="2">
        <f t="shared" si="74"/>
        <v>-10.487309225091446</v>
      </c>
      <c r="X405" s="2" t="b">
        <f t="shared" si="71"/>
        <v>0</v>
      </c>
      <c r="Y405" s="2">
        <f t="shared" si="75"/>
        <v>0</v>
      </c>
      <c r="Z405" s="3">
        <f t="shared" si="72"/>
        <v>0</v>
      </c>
      <c r="AA405" s="2">
        <f t="shared" si="76"/>
        <v>0</v>
      </c>
    </row>
    <row r="406" spans="1:27" x14ac:dyDescent="0.25">
      <c r="A406">
        <v>397</v>
      </c>
      <c r="O406">
        <f t="shared" si="66"/>
        <v>397</v>
      </c>
      <c r="P406" s="2" t="b">
        <f t="shared" si="67"/>
        <v>0</v>
      </c>
      <c r="Q406" s="2" t="b">
        <f t="shared" si="68"/>
        <v>0</v>
      </c>
      <c r="T406" s="2">
        <f t="shared" si="73"/>
        <v>0</v>
      </c>
      <c r="U406" s="2">
        <f t="shared" si="69"/>
        <v>10.487309225091446</v>
      </c>
      <c r="V406" s="2" t="b">
        <f t="shared" si="70"/>
        <v>0</v>
      </c>
      <c r="W406" s="2">
        <f t="shared" si="74"/>
        <v>-10.487309225091446</v>
      </c>
      <c r="X406" s="2" t="b">
        <f t="shared" si="71"/>
        <v>0</v>
      </c>
      <c r="Y406" s="2">
        <f t="shared" si="75"/>
        <v>0</v>
      </c>
      <c r="Z406" s="3">
        <f t="shared" si="72"/>
        <v>0</v>
      </c>
      <c r="AA406" s="2">
        <f t="shared" si="76"/>
        <v>0</v>
      </c>
    </row>
    <row r="407" spans="1:27" x14ac:dyDescent="0.25">
      <c r="A407">
        <v>398</v>
      </c>
      <c r="O407">
        <f t="shared" si="66"/>
        <v>398</v>
      </c>
      <c r="P407" s="2" t="b">
        <f t="shared" si="67"/>
        <v>0</v>
      </c>
      <c r="Q407" s="2" t="b">
        <f t="shared" si="68"/>
        <v>0</v>
      </c>
      <c r="T407" s="2">
        <f t="shared" si="73"/>
        <v>0</v>
      </c>
      <c r="U407" s="2">
        <f t="shared" si="69"/>
        <v>10.487309225091446</v>
      </c>
      <c r="V407" s="2" t="b">
        <f t="shared" si="70"/>
        <v>0</v>
      </c>
      <c r="W407" s="2">
        <f t="shared" si="74"/>
        <v>-10.487309225091446</v>
      </c>
      <c r="X407" s="2" t="b">
        <f t="shared" si="71"/>
        <v>0</v>
      </c>
      <c r="Y407" s="2">
        <f t="shared" si="75"/>
        <v>0</v>
      </c>
      <c r="Z407" s="3">
        <f t="shared" si="72"/>
        <v>0</v>
      </c>
      <c r="AA407" s="2">
        <f t="shared" si="76"/>
        <v>0</v>
      </c>
    </row>
    <row r="408" spans="1:27" x14ac:dyDescent="0.25">
      <c r="A408">
        <v>399</v>
      </c>
      <c r="O408">
        <f t="shared" si="66"/>
        <v>399</v>
      </c>
      <c r="P408" s="2" t="b">
        <f t="shared" si="67"/>
        <v>0</v>
      </c>
      <c r="Q408" s="2" t="b">
        <f t="shared" si="68"/>
        <v>0</v>
      </c>
      <c r="T408" s="2">
        <f t="shared" si="73"/>
        <v>0</v>
      </c>
      <c r="U408" s="2">
        <f t="shared" si="69"/>
        <v>10.487309225091446</v>
      </c>
      <c r="V408" s="2" t="b">
        <f t="shared" si="70"/>
        <v>0</v>
      </c>
      <c r="W408" s="2">
        <f t="shared" si="74"/>
        <v>-10.487309225091446</v>
      </c>
      <c r="X408" s="2" t="b">
        <f t="shared" si="71"/>
        <v>0</v>
      </c>
      <c r="Y408" s="2">
        <f t="shared" si="75"/>
        <v>0</v>
      </c>
      <c r="Z408" s="3">
        <f t="shared" si="72"/>
        <v>0</v>
      </c>
      <c r="AA408" s="2">
        <f t="shared" si="76"/>
        <v>0</v>
      </c>
    </row>
    <row r="409" spans="1:27" x14ac:dyDescent="0.25">
      <c r="A409">
        <v>400</v>
      </c>
      <c r="O409">
        <f t="shared" si="66"/>
        <v>400</v>
      </c>
      <c r="P409" s="2" t="b">
        <f t="shared" si="67"/>
        <v>0</v>
      </c>
      <c r="Q409" s="2" t="b">
        <f t="shared" si="68"/>
        <v>0</v>
      </c>
      <c r="T409" s="2">
        <f t="shared" si="73"/>
        <v>0</v>
      </c>
      <c r="U409" s="2">
        <f t="shared" si="69"/>
        <v>10.487309225091446</v>
      </c>
      <c r="V409" s="2" t="b">
        <f t="shared" si="70"/>
        <v>0</v>
      </c>
      <c r="W409" s="2">
        <f t="shared" si="74"/>
        <v>-10.487309225091446</v>
      </c>
      <c r="X409" s="2" t="b">
        <f t="shared" si="71"/>
        <v>0</v>
      </c>
      <c r="Y409" s="2">
        <f t="shared" si="75"/>
        <v>0</v>
      </c>
      <c r="Z409" s="3">
        <f t="shared" si="72"/>
        <v>0</v>
      </c>
      <c r="AA409" s="2">
        <f t="shared" si="76"/>
        <v>0</v>
      </c>
    </row>
    <row r="410" spans="1:27" x14ac:dyDescent="0.25">
      <c r="A410">
        <v>401</v>
      </c>
      <c r="O410">
        <f t="shared" si="66"/>
        <v>401</v>
      </c>
      <c r="P410" s="2" t="b">
        <f t="shared" si="67"/>
        <v>0</v>
      </c>
      <c r="Q410" s="2" t="b">
        <f t="shared" si="68"/>
        <v>0</v>
      </c>
      <c r="T410" s="2">
        <f t="shared" si="73"/>
        <v>0</v>
      </c>
      <c r="U410" s="2">
        <f t="shared" si="69"/>
        <v>10.487309225091446</v>
      </c>
      <c r="V410" s="2" t="b">
        <f t="shared" si="70"/>
        <v>0</v>
      </c>
      <c r="W410" s="2">
        <f t="shared" si="74"/>
        <v>-10.487309225091446</v>
      </c>
      <c r="X410" s="2" t="b">
        <f t="shared" si="71"/>
        <v>0</v>
      </c>
      <c r="Y410" s="2">
        <f t="shared" si="75"/>
        <v>0</v>
      </c>
      <c r="Z410" s="3">
        <f t="shared" si="72"/>
        <v>0</v>
      </c>
      <c r="AA410" s="2">
        <f t="shared" si="76"/>
        <v>0</v>
      </c>
    </row>
    <row r="411" spans="1:27" x14ac:dyDescent="0.25">
      <c r="A411">
        <v>402</v>
      </c>
      <c r="O411">
        <f t="shared" si="66"/>
        <v>402</v>
      </c>
      <c r="P411" s="2" t="b">
        <f t="shared" si="67"/>
        <v>0</v>
      </c>
      <c r="Q411" s="2" t="b">
        <f t="shared" si="68"/>
        <v>0</v>
      </c>
      <c r="T411" s="2">
        <f t="shared" si="73"/>
        <v>0</v>
      </c>
      <c r="U411" s="2">
        <f t="shared" si="69"/>
        <v>10.487309225091446</v>
      </c>
      <c r="V411" s="2" t="b">
        <f t="shared" si="70"/>
        <v>0</v>
      </c>
      <c r="W411" s="2">
        <f t="shared" si="74"/>
        <v>-10.487309225091446</v>
      </c>
      <c r="X411" s="2" t="b">
        <f t="shared" si="71"/>
        <v>0</v>
      </c>
      <c r="Y411" s="2">
        <f t="shared" si="75"/>
        <v>0</v>
      </c>
      <c r="Z411" s="3">
        <f t="shared" si="72"/>
        <v>0</v>
      </c>
      <c r="AA411" s="2">
        <f t="shared" si="76"/>
        <v>0</v>
      </c>
    </row>
    <row r="412" spans="1:27" x14ac:dyDescent="0.25">
      <c r="A412">
        <v>403</v>
      </c>
      <c r="O412">
        <f t="shared" si="66"/>
        <v>403</v>
      </c>
      <c r="P412" s="2" t="b">
        <f t="shared" si="67"/>
        <v>0</v>
      </c>
      <c r="Q412" s="2" t="b">
        <f t="shared" si="68"/>
        <v>0</v>
      </c>
      <c r="T412" s="2">
        <f t="shared" si="73"/>
        <v>0</v>
      </c>
      <c r="U412" s="2">
        <f t="shared" si="69"/>
        <v>10.487309225091446</v>
      </c>
      <c r="V412" s="2" t="b">
        <f t="shared" si="70"/>
        <v>0</v>
      </c>
      <c r="W412" s="2">
        <f t="shared" si="74"/>
        <v>-10.487309225091446</v>
      </c>
      <c r="X412" s="2" t="b">
        <f t="shared" si="71"/>
        <v>0</v>
      </c>
      <c r="Y412" s="2">
        <f t="shared" si="75"/>
        <v>0</v>
      </c>
      <c r="Z412" s="3">
        <f t="shared" si="72"/>
        <v>0</v>
      </c>
      <c r="AA412" s="2">
        <f t="shared" si="76"/>
        <v>0</v>
      </c>
    </row>
    <row r="413" spans="1:27" x14ac:dyDescent="0.25">
      <c r="A413">
        <v>404</v>
      </c>
      <c r="O413">
        <f t="shared" si="66"/>
        <v>404</v>
      </c>
      <c r="P413" s="2" t="b">
        <f t="shared" si="67"/>
        <v>0</v>
      </c>
      <c r="Q413" s="2" t="b">
        <f t="shared" si="68"/>
        <v>0</v>
      </c>
      <c r="T413" s="2">
        <f t="shared" si="73"/>
        <v>0</v>
      </c>
      <c r="U413" s="2">
        <f t="shared" si="69"/>
        <v>10.487309225091446</v>
      </c>
      <c r="V413" s="2" t="b">
        <f t="shared" si="70"/>
        <v>0</v>
      </c>
      <c r="W413" s="2">
        <f t="shared" si="74"/>
        <v>-10.487309225091446</v>
      </c>
      <c r="X413" s="2" t="b">
        <f t="shared" si="71"/>
        <v>0</v>
      </c>
      <c r="Y413" s="2">
        <f t="shared" si="75"/>
        <v>0</v>
      </c>
      <c r="Z413" s="3">
        <f t="shared" si="72"/>
        <v>0</v>
      </c>
      <c r="AA413" s="2">
        <f t="shared" si="76"/>
        <v>0</v>
      </c>
    </row>
    <row r="414" spans="1:27" x14ac:dyDescent="0.25">
      <c r="A414">
        <v>405</v>
      </c>
      <c r="O414">
        <f t="shared" si="66"/>
        <v>405</v>
      </c>
      <c r="P414" s="2" t="b">
        <f t="shared" si="67"/>
        <v>0</v>
      </c>
      <c r="Q414" s="2" t="b">
        <f t="shared" si="68"/>
        <v>0</v>
      </c>
      <c r="T414" s="2">
        <f t="shared" si="73"/>
        <v>0</v>
      </c>
      <c r="U414" s="2">
        <f t="shared" si="69"/>
        <v>10.487309225091446</v>
      </c>
      <c r="V414" s="2" t="b">
        <f t="shared" si="70"/>
        <v>0</v>
      </c>
      <c r="W414" s="2">
        <f t="shared" si="74"/>
        <v>-10.487309225091446</v>
      </c>
      <c r="X414" s="2" t="b">
        <f t="shared" si="71"/>
        <v>0</v>
      </c>
      <c r="Y414" s="2">
        <f t="shared" si="75"/>
        <v>0</v>
      </c>
      <c r="Z414" s="3">
        <f t="shared" si="72"/>
        <v>0</v>
      </c>
      <c r="AA414" s="2">
        <f t="shared" si="76"/>
        <v>0</v>
      </c>
    </row>
    <row r="415" spans="1:27" x14ac:dyDescent="0.25">
      <c r="A415">
        <v>406</v>
      </c>
      <c r="O415">
        <f t="shared" si="66"/>
        <v>406</v>
      </c>
      <c r="P415" s="2" t="b">
        <f t="shared" si="67"/>
        <v>0</v>
      </c>
      <c r="Q415" s="2" t="b">
        <f t="shared" si="68"/>
        <v>0</v>
      </c>
      <c r="T415" s="2">
        <f t="shared" si="73"/>
        <v>0</v>
      </c>
      <c r="U415" s="2">
        <f t="shared" si="69"/>
        <v>10.487309225091446</v>
      </c>
      <c r="V415" s="2" t="b">
        <f t="shared" si="70"/>
        <v>0</v>
      </c>
      <c r="W415" s="2">
        <f t="shared" si="74"/>
        <v>-10.487309225091446</v>
      </c>
      <c r="X415" s="2" t="b">
        <f t="shared" si="71"/>
        <v>0</v>
      </c>
      <c r="Y415" s="2">
        <f t="shared" si="75"/>
        <v>0</v>
      </c>
      <c r="Z415" s="3">
        <f t="shared" si="72"/>
        <v>0</v>
      </c>
      <c r="AA415" s="2">
        <f t="shared" si="76"/>
        <v>0</v>
      </c>
    </row>
    <row r="416" spans="1:27" x14ac:dyDescent="0.25">
      <c r="A416">
        <v>407</v>
      </c>
      <c r="O416">
        <f t="shared" si="66"/>
        <v>407</v>
      </c>
      <c r="P416" s="2" t="b">
        <f t="shared" si="67"/>
        <v>0</v>
      </c>
      <c r="Q416" s="2" t="b">
        <f t="shared" si="68"/>
        <v>0</v>
      </c>
      <c r="T416" s="2">
        <f t="shared" si="73"/>
        <v>0</v>
      </c>
      <c r="U416" s="2">
        <f t="shared" si="69"/>
        <v>10.487309225091446</v>
      </c>
      <c r="V416" s="2" t="b">
        <f t="shared" si="70"/>
        <v>0</v>
      </c>
      <c r="W416" s="2">
        <f t="shared" si="74"/>
        <v>-10.487309225091446</v>
      </c>
      <c r="X416" s="2" t="b">
        <f t="shared" si="71"/>
        <v>0</v>
      </c>
      <c r="Y416" s="2">
        <f t="shared" si="75"/>
        <v>0</v>
      </c>
      <c r="Z416" s="3">
        <f t="shared" si="72"/>
        <v>0</v>
      </c>
      <c r="AA416" s="2">
        <f t="shared" si="76"/>
        <v>0</v>
      </c>
    </row>
    <row r="417" spans="1:27" x14ac:dyDescent="0.25">
      <c r="A417">
        <v>408</v>
      </c>
      <c r="O417">
        <f t="shared" si="66"/>
        <v>408</v>
      </c>
      <c r="P417" s="2" t="b">
        <f t="shared" si="67"/>
        <v>0</v>
      </c>
      <c r="Q417" s="2" t="b">
        <f t="shared" si="68"/>
        <v>0</v>
      </c>
      <c r="T417" s="2">
        <f t="shared" si="73"/>
        <v>0</v>
      </c>
      <c r="U417" s="2">
        <f t="shared" si="69"/>
        <v>10.487309225091446</v>
      </c>
      <c r="V417" s="2" t="b">
        <f t="shared" si="70"/>
        <v>0</v>
      </c>
      <c r="W417" s="2">
        <f t="shared" si="74"/>
        <v>-10.487309225091446</v>
      </c>
      <c r="X417" s="2" t="b">
        <f t="shared" si="71"/>
        <v>0</v>
      </c>
      <c r="Y417" s="2">
        <f t="shared" si="75"/>
        <v>0</v>
      </c>
      <c r="Z417" s="3">
        <f t="shared" si="72"/>
        <v>0</v>
      </c>
      <c r="AA417" s="2">
        <f t="shared" si="76"/>
        <v>0</v>
      </c>
    </row>
    <row r="418" spans="1:27" x14ac:dyDescent="0.25">
      <c r="A418">
        <v>409</v>
      </c>
      <c r="O418">
        <f t="shared" si="66"/>
        <v>409</v>
      </c>
      <c r="P418" s="2" t="b">
        <f t="shared" si="67"/>
        <v>0</v>
      </c>
      <c r="Q418" s="2" t="b">
        <f t="shared" si="68"/>
        <v>0</v>
      </c>
      <c r="T418" s="2">
        <f t="shared" si="73"/>
        <v>0</v>
      </c>
      <c r="U418" s="2">
        <f t="shared" si="69"/>
        <v>10.487309225091446</v>
      </c>
      <c r="V418" s="2" t="b">
        <f t="shared" si="70"/>
        <v>0</v>
      </c>
      <c r="W418" s="2">
        <f t="shared" si="74"/>
        <v>-10.487309225091446</v>
      </c>
      <c r="X418" s="2" t="b">
        <f t="shared" si="71"/>
        <v>0</v>
      </c>
      <c r="Y418" s="2">
        <f t="shared" si="75"/>
        <v>0</v>
      </c>
      <c r="Z418" s="3">
        <f t="shared" si="72"/>
        <v>0</v>
      </c>
      <c r="AA418" s="2">
        <f t="shared" si="76"/>
        <v>0</v>
      </c>
    </row>
    <row r="419" spans="1:27" x14ac:dyDescent="0.25">
      <c r="A419">
        <v>410</v>
      </c>
      <c r="O419">
        <f t="shared" si="66"/>
        <v>410</v>
      </c>
      <c r="P419" s="2" t="b">
        <f t="shared" si="67"/>
        <v>0</v>
      </c>
      <c r="Q419" s="2" t="b">
        <f t="shared" si="68"/>
        <v>0</v>
      </c>
      <c r="T419" s="2">
        <f t="shared" si="73"/>
        <v>0</v>
      </c>
      <c r="U419" s="2">
        <f t="shared" si="69"/>
        <v>10.487309225091446</v>
      </c>
      <c r="V419" s="2" t="b">
        <f t="shared" si="70"/>
        <v>0</v>
      </c>
      <c r="W419" s="2">
        <f t="shared" si="74"/>
        <v>-10.487309225091446</v>
      </c>
      <c r="X419" s="2" t="b">
        <f t="shared" si="71"/>
        <v>0</v>
      </c>
      <c r="Y419" s="2">
        <f t="shared" si="75"/>
        <v>0</v>
      </c>
      <c r="Z419" s="3">
        <f t="shared" si="72"/>
        <v>0</v>
      </c>
      <c r="AA419" s="2">
        <f t="shared" si="76"/>
        <v>0</v>
      </c>
    </row>
    <row r="420" spans="1:27" x14ac:dyDescent="0.25">
      <c r="A420">
        <v>411</v>
      </c>
      <c r="O420">
        <f t="shared" si="66"/>
        <v>411</v>
      </c>
      <c r="P420" s="2" t="b">
        <f t="shared" si="67"/>
        <v>0</v>
      </c>
      <c r="Q420" s="2" t="b">
        <f t="shared" si="68"/>
        <v>0</v>
      </c>
      <c r="T420" s="2">
        <f t="shared" si="73"/>
        <v>0</v>
      </c>
      <c r="U420" s="2">
        <f t="shared" si="69"/>
        <v>10.487309225091446</v>
      </c>
      <c r="V420" s="2" t="b">
        <f t="shared" si="70"/>
        <v>0</v>
      </c>
      <c r="W420" s="2">
        <f t="shared" si="74"/>
        <v>-10.487309225091446</v>
      </c>
      <c r="X420" s="2" t="b">
        <f t="shared" si="71"/>
        <v>0</v>
      </c>
      <c r="Y420" s="2">
        <f t="shared" si="75"/>
        <v>0</v>
      </c>
      <c r="Z420" s="3">
        <f t="shared" si="72"/>
        <v>0</v>
      </c>
      <c r="AA420" s="2">
        <f t="shared" si="76"/>
        <v>0</v>
      </c>
    </row>
    <row r="421" spans="1:27" x14ac:dyDescent="0.25">
      <c r="A421">
        <v>412</v>
      </c>
      <c r="O421">
        <f t="shared" si="66"/>
        <v>412</v>
      </c>
      <c r="P421" s="2" t="b">
        <f t="shared" si="67"/>
        <v>0</v>
      </c>
      <c r="Q421" s="2" t="b">
        <f t="shared" si="68"/>
        <v>0</v>
      </c>
      <c r="T421" s="2">
        <f t="shared" si="73"/>
        <v>0</v>
      </c>
      <c r="U421" s="2">
        <f t="shared" si="69"/>
        <v>10.487309225091446</v>
      </c>
      <c r="V421" s="2" t="b">
        <f t="shared" si="70"/>
        <v>0</v>
      </c>
      <c r="W421" s="2">
        <f t="shared" si="74"/>
        <v>-10.487309225091446</v>
      </c>
      <c r="X421" s="2" t="b">
        <f t="shared" si="71"/>
        <v>0</v>
      </c>
      <c r="Y421" s="2">
        <f t="shared" si="75"/>
        <v>0</v>
      </c>
      <c r="Z421" s="3">
        <f t="shared" si="72"/>
        <v>0</v>
      </c>
      <c r="AA421" s="2">
        <f t="shared" si="76"/>
        <v>0</v>
      </c>
    </row>
    <row r="422" spans="1:27" x14ac:dyDescent="0.25">
      <c r="A422">
        <v>413</v>
      </c>
      <c r="O422">
        <f t="shared" si="66"/>
        <v>413</v>
      </c>
      <c r="P422" s="2" t="b">
        <f t="shared" si="67"/>
        <v>0</v>
      </c>
      <c r="Q422" s="2" t="b">
        <f t="shared" si="68"/>
        <v>0</v>
      </c>
      <c r="T422" s="2">
        <f t="shared" si="73"/>
        <v>0</v>
      </c>
      <c r="U422" s="2">
        <f t="shared" si="69"/>
        <v>10.487309225091446</v>
      </c>
      <c r="V422" s="2" t="b">
        <f t="shared" si="70"/>
        <v>0</v>
      </c>
      <c r="W422" s="2">
        <f t="shared" si="74"/>
        <v>-10.487309225091446</v>
      </c>
      <c r="X422" s="2" t="b">
        <f t="shared" si="71"/>
        <v>0</v>
      </c>
      <c r="Y422" s="2">
        <f t="shared" si="75"/>
        <v>0</v>
      </c>
      <c r="Z422" s="3">
        <f t="shared" si="72"/>
        <v>0</v>
      </c>
      <c r="AA422" s="2">
        <f t="shared" si="76"/>
        <v>0</v>
      </c>
    </row>
    <row r="423" spans="1:27" x14ac:dyDescent="0.25">
      <c r="A423">
        <v>414</v>
      </c>
      <c r="O423">
        <f t="shared" si="66"/>
        <v>414</v>
      </c>
      <c r="P423" s="2" t="b">
        <f t="shared" si="67"/>
        <v>0</v>
      </c>
      <c r="Q423" s="2" t="b">
        <f t="shared" si="68"/>
        <v>0</v>
      </c>
      <c r="T423" s="2">
        <f t="shared" si="73"/>
        <v>0</v>
      </c>
      <c r="U423" s="2">
        <f t="shared" si="69"/>
        <v>10.487309225091446</v>
      </c>
      <c r="V423" s="2" t="b">
        <f t="shared" si="70"/>
        <v>0</v>
      </c>
      <c r="W423" s="2">
        <f t="shared" si="74"/>
        <v>-10.487309225091446</v>
      </c>
      <c r="X423" s="2" t="b">
        <f t="shared" si="71"/>
        <v>0</v>
      </c>
      <c r="Y423" s="2">
        <f t="shared" si="75"/>
        <v>0</v>
      </c>
      <c r="Z423" s="3">
        <f t="shared" si="72"/>
        <v>0</v>
      </c>
      <c r="AA423" s="2">
        <f t="shared" si="76"/>
        <v>0</v>
      </c>
    </row>
    <row r="424" spans="1:27" x14ac:dyDescent="0.25">
      <c r="A424">
        <v>415</v>
      </c>
      <c r="O424">
        <f t="shared" si="66"/>
        <v>415</v>
      </c>
      <c r="P424" s="2" t="b">
        <f t="shared" si="67"/>
        <v>0</v>
      </c>
      <c r="Q424" s="2" t="b">
        <f t="shared" si="68"/>
        <v>0</v>
      </c>
      <c r="T424" s="2">
        <f t="shared" si="73"/>
        <v>0</v>
      </c>
      <c r="U424" s="2">
        <f t="shared" si="69"/>
        <v>10.487309225091446</v>
      </c>
      <c r="V424" s="2" t="b">
        <f t="shared" si="70"/>
        <v>0</v>
      </c>
      <c r="W424" s="2">
        <f t="shared" si="74"/>
        <v>-10.487309225091446</v>
      </c>
      <c r="X424" s="2" t="b">
        <f t="shared" si="71"/>
        <v>0</v>
      </c>
      <c r="Y424" s="2">
        <f t="shared" si="75"/>
        <v>0</v>
      </c>
      <c r="Z424" s="3">
        <f t="shared" si="72"/>
        <v>0</v>
      </c>
      <c r="AA424" s="2">
        <f t="shared" si="76"/>
        <v>0</v>
      </c>
    </row>
    <row r="425" spans="1:27" x14ac:dyDescent="0.25">
      <c r="A425">
        <v>416</v>
      </c>
      <c r="O425">
        <f t="shared" si="66"/>
        <v>416</v>
      </c>
      <c r="P425" s="2" t="b">
        <f t="shared" si="67"/>
        <v>0</v>
      </c>
      <c r="Q425" s="2" t="b">
        <f t="shared" si="68"/>
        <v>0</v>
      </c>
      <c r="T425" s="2">
        <f t="shared" si="73"/>
        <v>0</v>
      </c>
      <c r="U425" s="2">
        <f t="shared" si="69"/>
        <v>10.487309225091446</v>
      </c>
      <c r="V425" s="2" t="b">
        <f t="shared" si="70"/>
        <v>0</v>
      </c>
      <c r="W425" s="2">
        <f t="shared" si="74"/>
        <v>-10.487309225091446</v>
      </c>
      <c r="X425" s="2" t="b">
        <f t="shared" si="71"/>
        <v>0</v>
      </c>
      <c r="Y425" s="2">
        <f t="shared" si="75"/>
        <v>0</v>
      </c>
      <c r="Z425" s="3">
        <f t="shared" si="72"/>
        <v>0</v>
      </c>
      <c r="AA425" s="2">
        <f t="shared" si="76"/>
        <v>0</v>
      </c>
    </row>
    <row r="426" spans="1:27" x14ac:dyDescent="0.25">
      <c r="A426">
        <v>417</v>
      </c>
      <c r="O426">
        <f t="shared" si="66"/>
        <v>417</v>
      </c>
      <c r="P426" s="2" t="b">
        <f t="shared" si="67"/>
        <v>0</v>
      </c>
      <c r="Q426" s="2" t="b">
        <f t="shared" si="68"/>
        <v>0</v>
      </c>
      <c r="T426" s="2">
        <f t="shared" si="73"/>
        <v>0</v>
      </c>
      <c r="U426" s="2">
        <f t="shared" si="69"/>
        <v>10.487309225091446</v>
      </c>
      <c r="V426" s="2" t="b">
        <f t="shared" si="70"/>
        <v>0</v>
      </c>
      <c r="W426" s="2">
        <f t="shared" si="74"/>
        <v>-10.487309225091446</v>
      </c>
      <c r="X426" s="2" t="b">
        <f t="shared" si="71"/>
        <v>0</v>
      </c>
      <c r="Y426" s="2">
        <f t="shared" si="75"/>
        <v>0</v>
      </c>
      <c r="Z426" s="3">
        <f t="shared" si="72"/>
        <v>0</v>
      </c>
      <c r="AA426" s="2">
        <f t="shared" si="76"/>
        <v>0</v>
      </c>
    </row>
    <row r="427" spans="1:27" x14ac:dyDescent="0.25">
      <c r="A427">
        <v>418</v>
      </c>
      <c r="O427">
        <f t="shared" si="66"/>
        <v>418</v>
      </c>
      <c r="P427" s="2" t="b">
        <f t="shared" si="67"/>
        <v>0</v>
      </c>
      <c r="Q427" s="2" t="b">
        <f t="shared" si="68"/>
        <v>0</v>
      </c>
      <c r="T427" s="2">
        <f t="shared" si="73"/>
        <v>0</v>
      </c>
      <c r="U427" s="2">
        <f t="shared" si="69"/>
        <v>10.487309225091446</v>
      </c>
      <c r="V427" s="2" t="b">
        <f t="shared" si="70"/>
        <v>0</v>
      </c>
      <c r="W427" s="2">
        <f t="shared" si="74"/>
        <v>-10.487309225091446</v>
      </c>
      <c r="X427" s="2" t="b">
        <f t="shared" si="71"/>
        <v>0</v>
      </c>
      <c r="Y427" s="2">
        <f t="shared" si="75"/>
        <v>0</v>
      </c>
      <c r="Z427" s="3">
        <f t="shared" si="72"/>
        <v>0</v>
      </c>
      <c r="AA427" s="2">
        <f t="shared" si="76"/>
        <v>0</v>
      </c>
    </row>
    <row r="428" spans="1:27" x14ac:dyDescent="0.25">
      <c r="A428">
        <v>419</v>
      </c>
      <c r="O428">
        <f t="shared" si="66"/>
        <v>419</v>
      </c>
      <c r="P428" s="2" t="b">
        <f t="shared" si="67"/>
        <v>0</v>
      </c>
      <c r="Q428" s="2" t="b">
        <f t="shared" si="68"/>
        <v>0</v>
      </c>
      <c r="T428" s="2">
        <f t="shared" si="73"/>
        <v>0</v>
      </c>
      <c r="U428" s="2">
        <f t="shared" si="69"/>
        <v>10.487309225091446</v>
      </c>
      <c r="V428" s="2" t="b">
        <f t="shared" si="70"/>
        <v>0</v>
      </c>
      <c r="W428" s="2">
        <f t="shared" si="74"/>
        <v>-10.487309225091446</v>
      </c>
      <c r="X428" s="2" t="b">
        <f t="shared" si="71"/>
        <v>0</v>
      </c>
      <c r="Y428" s="2">
        <f t="shared" si="75"/>
        <v>0</v>
      </c>
      <c r="Z428" s="3">
        <f t="shared" si="72"/>
        <v>0</v>
      </c>
      <c r="AA428" s="2">
        <f t="shared" si="76"/>
        <v>0</v>
      </c>
    </row>
    <row r="429" spans="1:27" x14ac:dyDescent="0.25">
      <c r="A429">
        <v>420</v>
      </c>
      <c r="O429">
        <f t="shared" si="66"/>
        <v>420</v>
      </c>
      <c r="P429" s="2" t="b">
        <f t="shared" si="67"/>
        <v>0</v>
      </c>
      <c r="Q429" s="2" t="b">
        <f t="shared" si="68"/>
        <v>0</v>
      </c>
      <c r="T429" s="2">
        <f t="shared" si="73"/>
        <v>0</v>
      </c>
      <c r="U429" s="2">
        <f t="shared" si="69"/>
        <v>10.487309225091446</v>
      </c>
      <c r="V429" s="2" t="b">
        <f t="shared" si="70"/>
        <v>0</v>
      </c>
      <c r="W429" s="2">
        <f t="shared" si="74"/>
        <v>-10.487309225091446</v>
      </c>
      <c r="X429" s="2" t="b">
        <f t="shared" si="71"/>
        <v>0</v>
      </c>
      <c r="Y429" s="2">
        <f t="shared" si="75"/>
        <v>0</v>
      </c>
      <c r="Z429" s="3">
        <f t="shared" si="72"/>
        <v>0</v>
      </c>
      <c r="AA429" s="2">
        <f t="shared" si="76"/>
        <v>0</v>
      </c>
    </row>
    <row r="430" spans="1:27" x14ac:dyDescent="0.25">
      <c r="A430">
        <v>421</v>
      </c>
      <c r="O430">
        <f t="shared" si="66"/>
        <v>421</v>
      </c>
      <c r="P430" s="2" t="b">
        <f t="shared" si="67"/>
        <v>0</v>
      </c>
      <c r="Q430" s="2" t="b">
        <f t="shared" si="68"/>
        <v>0</v>
      </c>
      <c r="T430" s="2">
        <f t="shared" si="73"/>
        <v>0</v>
      </c>
      <c r="U430" s="2">
        <f t="shared" si="69"/>
        <v>10.487309225091446</v>
      </c>
      <c r="V430" s="2" t="b">
        <f t="shared" si="70"/>
        <v>0</v>
      </c>
      <c r="W430" s="2">
        <f t="shared" si="74"/>
        <v>-10.487309225091446</v>
      </c>
      <c r="X430" s="2" t="b">
        <f t="shared" si="71"/>
        <v>0</v>
      </c>
      <c r="Y430" s="2">
        <f t="shared" si="75"/>
        <v>0</v>
      </c>
      <c r="Z430" s="3">
        <f t="shared" si="72"/>
        <v>0</v>
      </c>
      <c r="AA430" s="2">
        <f t="shared" si="76"/>
        <v>0</v>
      </c>
    </row>
    <row r="431" spans="1:27" x14ac:dyDescent="0.25">
      <c r="A431">
        <v>422</v>
      </c>
      <c r="O431">
        <f t="shared" si="66"/>
        <v>422</v>
      </c>
      <c r="P431" s="2" t="b">
        <f t="shared" si="67"/>
        <v>0</v>
      </c>
      <c r="Q431" s="2" t="b">
        <f t="shared" si="68"/>
        <v>0</v>
      </c>
      <c r="T431" s="2">
        <f t="shared" si="73"/>
        <v>0</v>
      </c>
      <c r="U431" s="2">
        <f t="shared" si="69"/>
        <v>10.487309225091446</v>
      </c>
      <c r="V431" s="2" t="b">
        <f t="shared" si="70"/>
        <v>0</v>
      </c>
      <c r="W431" s="2">
        <f t="shared" si="74"/>
        <v>-10.487309225091446</v>
      </c>
      <c r="X431" s="2" t="b">
        <f t="shared" si="71"/>
        <v>0</v>
      </c>
      <c r="Y431" s="2">
        <f t="shared" si="75"/>
        <v>0</v>
      </c>
      <c r="Z431" s="3">
        <f t="shared" si="72"/>
        <v>0</v>
      </c>
      <c r="AA431" s="2">
        <f t="shared" si="76"/>
        <v>0</v>
      </c>
    </row>
    <row r="432" spans="1:27" x14ac:dyDescent="0.25">
      <c r="A432">
        <v>423</v>
      </c>
      <c r="O432">
        <f t="shared" si="66"/>
        <v>423</v>
      </c>
      <c r="P432" s="2" t="b">
        <f t="shared" si="67"/>
        <v>0</v>
      </c>
      <c r="Q432" s="2" t="b">
        <f t="shared" si="68"/>
        <v>0</v>
      </c>
      <c r="T432" s="2">
        <f t="shared" si="73"/>
        <v>0</v>
      </c>
      <c r="U432" s="2">
        <f t="shared" si="69"/>
        <v>10.487309225091446</v>
      </c>
      <c r="V432" s="2" t="b">
        <f t="shared" si="70"/>
        <v>0</v>
      </c>
      <c r="W432" s="2">
        <f t="shared" si="74"/>
        <v>-10.487309225091446</v>
      </c>
      <c r="X432" s="2" t="b">
        <f t="shared" si="71"/>
        <v>0</v>
      </c>
      <c r="Y432" s="2">
        <f t="shared" si="75"/>
        <v>0</v>
      </c>
      <c r="Z432" s="3">
        <f t="shared" si="72"/>
        <v>0</v>
      </c>
      <c r="AA432" s="2">
        <f t="shared" si="76"/>
        <v>0</v>
      </c>
    </row>
    <row r="433" spans="1:27" x14ac:dyDescent="0.25">
      <c r="A433">
        <v>424</v>
      </c>
      <c r="O433">
        <f t="shared" si="66"/>
        <v>424</v>
      </c>
      <c r="P433" s="2" t="b">
        <f t="shared" si="67"/>
        <v>0</v>
      </c>
      <c r="Q433" s="2" t="b">
        <f t="shared" si="68"/>
        <v>0</v>
      </c>
      <c r="T433" s="2">
        <f t="shared" si="73"/>
        <v>0</v>
      </c>
      <c r="U433" s="2">
        <f t="shared" si="69"/>
        <v>10.487309225091446</v>
      </c>
      <c r="V433" s="2" t="b">
        <f t="shared" si="70"/>
        <v>0</v>
      </c>
      <c r="W433" s="2">
        <f t="shared" si="74"/>
        <v>-10.487309225091446</v>
      </c>
      <c r="X433" s="2" t="b">
        <f t="shared" si="71"/>
        <v>0</v>
      </c>
      <c r="Y433" s="2">
        <f t="shared" si="75"/>
        <v>0</v>
      </c>
      <c r="Z433" s="3">
        <f t="shared" si="72"/>
        <v>0</v>
      </c>
      <c r="AA433" s="2">
        <f t="shared" si="76"/>
        <v>0</v>
      </c>
    </row>
    <row r="434" spans="1:27" x14ac:dyDescent="0.25">
      <c r="A434">
        <v>425</v>
      </c>
      <c r="O434">
        <f t="shared" si="66"/>
        <v>425</v>
      </c>
      <c r="P434" s="2" t="b">
        <f t="shared" si="67"/>
        <v>0</v>
      </c>
      <c r="Q434" s="2" t="b">
        <f t="shared" si="68"/>
        <v>0</v>
      </c>
      <c r="T434" s="2">
        <f t="shared" si="73"/>
        <v>0</v>
      </c>
      <c r="U434" s="2">
        <f t="shared" si="69"/>
        <v>10.487309225091446</v>
      </c>
      <c r="V434" s="2" t="b">
        <f t="shared" si="70"/>
        <v>0</v>
      </c>
      <c r="W434" s="2">
        <f t="shared" si="74"/>
        <v>-10.487309225091446</v>
      </c>
      <c r="X434" s="2" t="b">
        <f t="shared" si="71"/>
        <v>0</v>
      </c>
      <c r="Y434" s="2">
        <f t="shared" si="75"/>
        <v>0</v>
      </c>
      <c r="Z434" s="3">
        <f t="shared" si="72"/>
        <v>0</v>
      </c>
      <c r="AA434" s="2">
        <f t="shared" si="76"/>
        <v>0</v>
      </c>
    </row>
    <row r="435" spans="1:27" x14ac:dyDescent="0.25">
      <c r="A435">
        <v>426</v>
      </c>
      <c r="O435">
        <f t="shared" si="66"/>
        <v>426</v>
      </c>
      <c r="P435" s="2" t="b">
        <f t="shared" si="67"/>
        <v>0</v>
      </c>
      <c r="Q435" s="2" t="b">
        <f t="shared" si="68"/>
        <v>0</v>
      </c>
      <c r="T435" s="2">
        <f t="shared" si="73"/>
        <v>0</v>
      </c>
      <c r="U435" s="2">
        <f t="shared" si="69"/>
        <v>10.487309225091446</v>
      </c>
      <c r="V435" s="2" t="b">
        <f t="shared" si="70"/>
        <v>0</v>
      </c>
      <c r="W435" s="2">
        <f t="shared" si="74"/>
        <v>-10.487309225091446</v>
      </c>
      <c r="X435" s="2" t="b">
        <f t="shared" si="71"/>
        <v>0</v>
      </c>
      <c r="Y435" s="2">
        <f t="shared" si="75"/>
        <v>0</v>
      </c>
      <c r="Z435" s="3">
        <f t="shared" si="72"/>
        <v>0</v>
      </c>
      <c r="AA435" s="2">
        <f t="shared" si="76"/>
        <v>0</v>
      </c>
    </row>
    <row r="436" spans="1:27" x14ac:dyDescent="0.25">
      <c r="A436">
        <v>427</v>
      </c>
      <c r="O436">
        <f t="shared" si="66"/>
        <v>427</v>
      </c>
      <c r="P436" s="2" t="b">
        <f t="shared" si="67"/>
        <v>0</v>
      </c>
      <c r="Q436" s="2" t="b">
        <f t="shared" si="68"/>
        <v>0</v>
      </c>
      <c r="T436" s="2">
        <f t="shared" si="73"/>
        <v>0</v>
      </c>
      <c r="U436" s="2">
        <f t="shared" si="69"/>
        <v>10.487309225091446</v>
      </c>
      <c r="V436" s="2" t="b">
        <f t="shared" si="70"/>
        <v>0</v>
      </c>
      <c r="W436" s="2">
        <f t="shared" si="74"/>
        <v>-10.487309225091446</v>
      </c>
      <c r="X436" s="2" t="b">
        <f t="shared" si="71"/>
        <v>0</v>
      </c>
      <c r="Y436" s="2">
        <f t="shared" si="75"/>
        <v>0</v>
      </c>
      <c r="Z436" s="3">
        <f t="shared" si="72"/>
        <v>0</v>
      </c>
      <c r="AA436" s="2">
        <f t="shared" si="76"/>
        <v>0</v>
      </c>
    </row>
    <row r="437" spans="1:27" x14ac:dyDescent="0.25">
      <c r="A437">
        <v>428</v>
      </c>
      <c r="O437">
        <f t="shared" si="66"/>
        <v>428</v>
      </c>
      <c r="P437" s="2" t="b">
        <f t="shared" si="67"/>
        <v>0</v>
      </c>
      <c r="Q437" s="2" t="b">
        <f t="shared" si="68"/>
        <v>0</v>
      </c>
      <c r="T437" s="2">
        <f t="shared" si="73"/>
        <v>0</v>
      </c>
      <c r="U437" s="2">
        <f t="shared" si="69"/>
        <v>10.487309225091446</v>
      </c>
      <c r="V437" s="2" t="b">
        <f t="shared" si="70"/>
        <v>0</v>
      </c>
      <c r="W437" s="2">
        <f t="shared" si="74"/>
        <v>-10.487309225091446</v>
      </c>
      <c r="X437" s="2" t="b">
        <f t="shared" si="71"/>
        <v>0</v>
      </c>
      <c r="Y437" s="2">
        <f t="shared" si="75"/>
        <v>0</v>
      </c>
      <c r="Z437" s="3">
        <f t="shared" si="72"/>
        <v>0</v>
      </c>
      <c r="AA437" s="2">
        <f t="shared" si="76"/>
        <v>0</v>
      </c>
    </row>
    <row r="438" spans="1:27" x14ac:dyDescent="0.25">
      <c r="A438">
        <v>429</v>
      </c>
      <c r="O438">
        <f t="shared" si="66"/>
        <v>429</v>
      </c>
      <c r="P438" s="2" t="b">
        <f t="shared" si="67"/>
        <v>0</v>
      </c>
      <c r="Q438" s="2" t="b">
        <f t="shared" si="68"/>
        <v>0</v>
      </c>
      <c r="T438" s="2">
        <f t="shared" si="73"/>
        <v>0</v>
      </c>
      <c r="U438" s="2">
        <f t="shared" si="69"/>
        <v>10.487309225091446</v>
      </c>
      <c r="V438" s="2" t="b">
        <f t="shared" si="70"/>
        <v>0</v>
      </c>
      <c r="W438" s="2">
        <f t="shared" si="74"/>
        <v>-10.487309225091446</v>
      </c>
      <c r="X438" s="2" t="b">
        <f t="shared" si="71"/>
        <v>0</v>
      </c>
      <c r="Y438" s="2">
        <f t="shared" si="75"/>
        <v>0</v>
      </c>
      <c r="Z438" s="3">
        <f t="shared" si="72"/>
        <v>0</v>
      </c>
      <c r="AA438" s="2">
        <f t="shared" si="76"/>
        <v>0</v>
      </c>
    </row>
    <row r="439" spans="1:27" x14ac:dyDescent="0.25">
      <c r="A439">
        <v>430</v>
      </c>
      <c r="O439">
        <f t="shared" si="66"/>
        <v>430</v>
      </c>
      <c r="P439" s="2" t="b">
        <f t="shared" si="67"/>
        <v>0</v>
      </c>
      <c r="Q439" s="2" t="b">
        <f t="shared" si="68"/>
        <v>0</v>
      </c>
      <c r="T439" s="2">
        <f t="shared" si="73"/>
        <v>0</v>
      </c>
      <c r="U439" s="2">
        <f t="shared" si="69"/>
        <v>10.487309225091446</v>
      </c>
      <c r="V439" s="2" t="b">
        <f t="shared" si="70"/>
        <v>0</v>
      </c>
      <c r="W439" s="2">
        <f t="shared" si="74"/>
        <v>-10.487309225091446</v>
      </c>
      <c r="X439" s="2" t="b">
        <f t="shared" si="71"/>
        <v>0</v>
      </c>
      <c r="Y439" s="2">
        <f t="shared" si="75"/>
        <v>0</v>
      </c>
      <c r="Z439" s="3">
        <f t="shared" si="72"/>
        <v>0</v>
      </c>
      <c r="AA439" s="2">
        <f t="shared" si="76"/>
        <v>0</v>
      </c>
    </row>
    <row r="440" spans="1:27" x14ac:dyDescent="0.25">
      <c r="A440">
        <v>431</v>
      </c>
      <c r="O440">
        <f t="shared" si="66"/>
        <v>431</v>
      </c>
      <c r="P440" s="2" t="b">
        <f t="shared" si="67"/>
        <v>0</v>
      </c>
      <c r="Q440" s="2" t="b">
        <f t="shared" si="68"/>
        <v>0</v>
      </c>
      <c r="T440" s="2">
        <f t="shared" si="73"/>
        <v>0</v>
      </c>
      <c r="U440" s="2">
        <f t="shared" si="69"/>
        <v>10.487309225091446</v>
      </c>
      <c r="V440" s="2" t="b">
        <f t="shared" si="70"/>
        <v>0</v>
      </c>
      <c r="W440" s="2">
        <f t="shared" si="74"/>
        <v>-10.487309225091446</v>
      </c>
      <c r="X440" s="2" t="b">
        <f t="shared" si="71"/>
        <v>0</v>
      </c>
      <c r="Y440" s="2">
        <f t="shared" si="75"/>
        <v>0</v>
      </c>
      <c r="Z440" s="3">
        <f t="shared" si="72"/>
        <v>0</v>
      </c>
      <c r="AA440" s="2">
        <f t="shared" si="76"/>
        <v>0</v>
      </c>
    </row>
    <row r="441" spans="1:27" x14ac:dyDescent="0.25">
      <c r="A441">
        <v>432</v>
      </c>
      <c r="O441">
        <f t="shared" si="66"/>
        <v>432</v>
      </c>
      <c r="P441" s="2" t="b">
        <f t="shared" si="67"/>
        <v>0</v>
      </c>
      <c r="Q441" s="2" t="b">
        <f t="shared" si="68"/>
        <v>0</v>
      </c>
      <c r="T441" s="2">
        <f t="shared" si="73"/>
        <v>0</v>
      </c>
      <c r="U441" s="2">
        <f t="shared" si="69"/>
        <v>10.487309225091446</v>
      </c>
      <c r="V441" s="2" t="b">
        <f t="shared" si="70"/>
        <v>0</v>
      </c>
      <c r="W441" s="2">
        <f t="shared" si="74"/>
        <v>-10.487309225091446</v>
      </c>
      <c r="X441" s="2" t="b">
        <f t="shared" si="71"/>
        <v>0</v>
      </c>
      <c r="Y441" s="2">
        <f t="shared" si="75"/>
        <v>0</v>
      </c>
      <c r="Z441" s="3">
        <f t="shared" si="72"/>
        <v>0</v>
      </c>
      <c r="AA441" s="2">
        <f t="shared" si="76"/>
        <v>0</v>
      </c>
    </row>
    <row r="442" spans="1:27" x14ac:dyDescent="0.25">
      <c r="A442">
        <v>433</v>
      </c>
      <c r="O442">
        <f t="shared" si="66"/>
        <v>433</v>
      </c>
      <c r="P442" s="2" t="b">
        <f t="shared" si="67"/>
        <v>0</v>
      </c>
      <c r="Q442" s="2" t="b">
        <f t="shared" si="68"/>
        <v>0</v>
      </c>
      <c r="T442" s="2">
        <f t="shared" si="73"/>
        <v>0</v>
      </c>
      <c r="U442" s="2">
        <f t="shared" si="69"/>
        <v>10.487309225091446</v>
      </c>
      <c r="V442" s="2" t="b">
        <f t="shared" si="70"/>
        <v>0</v>
      </c>
      <c r="W442" s="2">
        <f t="shared" si="74"/>
        <v>-10.487309225091446</v>
      </c>
      <c r="X442" s="2" t="b">
        <f t="shared" si="71"/>
        <v>0</v>
      </c>
      <c r="Y442" s="2">
        <f t="shared" si="75"/>
        <v>0</v>
      </c>
      <c r="Z442" s="3">
        <f t="shared" si="72"/>
        <v>0</v>
      </c>
      <c r="AA442" s="2">
        <f t="shared" si="76"/>
        <v>0</v>
      </c>
    </row>
    <row r="443" spans="1:27" x14ac:dyDescent="0.25">
      <c r="A443">
        <v>434</v>
      </c>
      <c r="O443">
        <f t="shared" si="66"/>
        <v>434</v>
      </c>
      <c r="P443" s="2" t="b">
        <f t="shared" si="67"/>
        <v>0</v>
      </c>
      <c r="Q443" s="2" t="b">
        <f t="shared" si="68"/>
        <v>0</v>
      </c>
      <c r="T443" s="2">
        <f t="shared" si="73"/>
        <v>0</v>
      </c>
      <c r="U443" s="2">
        <f t="shared" si="69"/>
        <v>10.487309225091446</v>
      </c>
      <c r="V443" s="2" t="b">
        <f t="shared" si="70"/>
        <v>0</v>
      </c>
      <c r="W443" s="2">
        <f t="shared" si="74"/>
        <v>-10.487309225091446</v>
      </c>
      <c r="X443" s="2" t="b">
        <f t="shared" si="71"/>
        <v>0</v>
      </c>
      <c r="Y443" s="2">
        <f t="shared" si="75"/>
        <v>0</v>
      </c>
      <c r="Z443" s="3">
        <f t="shared" si="72"/>
        <v>0</v>
      </c>
      <c r="AA443" s="2">
        <f t="shared" si="76"/>
        <v>0</v>
      </c>
    </row>
    <row r="444" spans="1:27" x14ac:dyDescent="0.25">
      <c r="A444">
        <v>435</v>
      </c>
      <c r="O444">
        <f t="shared" si="66"/>
        <v>435</v>
      </c>
      <c r="P444" s="2" t="b">
        <f t="shared" si="67"/>
        <v>0</v>
      </c>
      <c r="Q444" s="2" t="b">
        <f t="shared" si="68"/>
        <v>0</v>
      </c>
      <c r="T444" s="2">
        <f t="shared" si="73"/>
        <v>0</v>
      </c>
      <c r="U444" s="2">
        <f t="shared" si="69"/>
        <v>10.487309225091446</v>
      </c>
      <c r="V444" s="2" t="b">
        <f t="shared" si="70"/>
        <v>0</v>
      </c>
      <c r="W444" s="2">
        <f t="shared" si="74"/>
        <v>-10.487309225091446</v>
      </c>
      <c r="X444" s="2" t="b">
        <f t="shared" si="71"/>
        <v>0</v>
      </c>
      <c r="Y444" s="2">
        <f t="shared" si="75"/>
        <v>0</v>
      </c>
      <c r="Z444" s="3">
        <f t="shared" si="72"/>
        <v>0</v>
      </c>
      <c r="AA444" s="2">
        <f t="shared" si="76"/>
        <v>0</v>
      </c>
    </row>
    <row r="445" spans="1:27" x14ac:dyDescent="0.25">
      <c r="A445">
        <v>436</v>
      </c>
      <c r="O445">
        <f t="shared" si="66"/>
        <v>436</v>
      </c>
      <c r="P445" s="2" t="b">
        <f t="shared" si="67"/>
        <v>0</v>
      </c>
      <c r="Q445" s="2" t="b">
        <f t="shared" si="68"/>
        <v>0</v>
      </c>
      <c r="T445" s="2">
        <f t="shared" si="73"/>
        <v>0</v>
      </c>
      <c r="U445" s="2">
        <f t="shared" si="69"/>
        <v>10.487309225091446</v>
      </c>
      <c r="V445" s="2" t="b">
        <f t="shared" si="70"/>
        <v>0</v>
      </c>
      <c r="W445" s="2">
        <f t="shared" si="74"/>
        <v>-10.487309225091446</v>
      </c>
      <c r="X445" s="2" t="b">
        <f t="shared" si="71"/>
        <v>0</v>
      </c>
      <c r="Y445" s="2">
        <f t="shared" si="75"/>
        <v>0</v>
      </c>
      <c r="Z445" s="3">
        <f t="shared" si="72"/>
        <v>0</v>
      </c>
      <c r="AA445" s="2">
        <f t="shared" si="76"/>
        <v>0</v>
      </c>
    </row>
    <row r="446" spans="1:27" x14ac:dyDescent="0.25">
      <c r="A446">
        <v>437</v>
      </c>
      <c r="O446">
        <f t="shared" si="66"/>
        <v>437</v>
      </c>
      <c r="P446" s="2" t="b">
        <f t="shared" si="67"/>
        <v>0</v>
      </c>
      <c r="Q446" s="2" t="b">
        <f t="shared" si="68"/>
        <v>0</v>
      </c>
      <c r="T446" s="2">
        <f t="shared" si="73"/>
        <v>0</v>
      </c>
      <c r="U446" s="2">
        <f t="shared" si="69"/>
        <v>10.487309225091446</v>
      </c>
      <c r="V446" s="2" t="b">
        <f t="shared" si="70"/>
        <v>0</v>
      </c>
      <c r="W446" s="2">
        <f t="shared" si="74"/>
        <v>-10.487309225091446</v>
      </c>
      <c r="X446" s="2" t="b">
        <f t="shared" si="71"/>
        <v>0</v>
      </c>
      <c r="Y446" s="2">
        <f t="shared" si="75"/>
        <v>0</v>
      </c>
      <c r="Z446" s="3">
        <f t="shared" si="72"/>
        <v>0</v>
      </c>
      <c r="AA446" s="2">
        <f t="shared" si="76"/>
        <v>0</v>
      </c>
    </row>
    <row r="447" spans="1:27" x14ac:dyDescent="0.25">
      <c r="A447">
        <v>438</v>
      </c>
      <c r="O447">
        <f t="shared" si="66"/>
        <v>438</v>
      </c>
      <c r="P447" s="2" t="b">
        <f t="shared" si="67"/>
        <v>0</v>
      </c>
      <c r="Q447" s="2" t="b">
        <f t="shared" si="68"/>
        <v>0</v>
      </c>
      <c r="T447" s="2">
        <f t="shared" si="73"/>
        <v>0</v>
      </c>
      <c r="U447" s="2">
        <f t="shared" si="69"/>
        <v>10.487309225091446</v>
      </c>
      <c r="V447" s="2" t="b">
        <f t="shared" si="70"/>
        <v>0</v>
      </c>
      <c r="W447" s="2">
        <f t="shared" si="74"/>
        <v>-10.487309225091446</v>
      </c>
      <c r="X447" s="2" t="b">
        <f t="shared" si="71"/>
        <v>0</v>
      </c>
      <c r="Y447" s="2">
        <f t="shared" si="75"/>
        <v>0</v>
      </c>
      <c r="Z447" s="3">
        <f t="shared" si="72"/>
        <v>0</v>
      </c>
      <c r="AA447" s="2">
        <f t="shared" si="76"/>
        <v>0</v>
      </c>
    </row>
    <row r="448" spans="1:27" x14ac:dyDescent="0.25">
      <c r="A448">
        <v>439</v>
      </c>
      <c r="O448">
        <f t="shared" si="66"/>
        <v>439</v>
      </c>
      <c r="P448" s="2" t="b">
        <f t="shared" si="67"/>
        <v>0</v>
      </c>
      <c r="Q448" s="2" t="b">
        <f t="shared" si="68"/>
        <v>0</v>
      </c>
      <c r="T448" s="2">
        <f t="shared" si="73"/>
        <v>0</v>
      </c>
      <c r="U448" s="2">
        <f t="shared" si="69"/>
        <v>10.487309225091446</v>
      </c>
      <c r="V448" s="2" t="b">
        <f t="shared" si="70"/>
        <v>0</v>
      </c>
      <c r="W448" s="2">
        <f t="shared" si="74"/>
        <v>-10.487309225091446</v>
      </c>
      <c r="X448" s="2" t="b">
        <f t="shared" si="71"/>
        <v>0</v>
      </c>
      <c r="Y448" s="2">
        <f t="shared" si="75"/>
        <v>0</v>
      </c>
      <c r="Z448" s="3">
        <f t="shared" si="72"/>
        <v>0</v>
      </c>
      <c r="AA448" s="2">
        <f t="shared" si="76"/>
        <v>0</v>
      </c>
    </row>
    <row r="449" spans="1:27" x14ac:dyDescent="0.25">
      <c r="A449">
        <v>440</v>
      </c>
      <c r="O449">
        <f t="shared" si="66"/>
        <v>440</v>
      </c>
      <c r="P449" s="2" t="b">
        <f t="shared" si="67"/>
        <v>0</v>
      </c>
      <c r="Q449" s="2" t="b">
        <f t="shared" si="68"/>
        <v>0</v>
      </c>
      <c r="T449" s="2">
        <f t="shared" si="73"/>
        <v>0</v>
      </c>
      <c r="U449" s="2">
        <f t="shared" si="69"/>
        <v>10.487309225091446</v>
      </c>
      <c r="V449" s="2" t="b">
        <f t="shared" si="70"/>
        <v>0</v>
      </c>
      <c r="W449" s="2">
        <f t="shared" si="74"/>
        <v>-10.487309225091446</v>
      </c>
      <c r="X449" s="2" t="b">
        <f t="shared" si="71"/>
        <v>0</v>
      </c>
      <c r="Y449" s="2">
        <f t="shared" si="75"/>
        <v>0</v>
      </c>
      <c r="Z449" s="3">
        <f t="shared" si="72"/>
        <v>0</v>
      </c>
      <c r="AA449" s="2">
        <f t="shared" si="76"/>
        <v>0</v>
      </c>
    </row>
    <row r="450" spans="1:27" x14ac:dyDescent="0.25">
      <c r="A450">
        <v>441</v>
      </c>
      <c r="O450">
        <f t="shared" si="66"/>
        <v>441</v>
      </c>
      <c r="P450" s="2" t="b">
        <f t="shared" si="67"/>
        <v>0</v>
      </c>
      <c r="Q450" s="2" t="b">
        <f t="shared" si="68"/>
        <v>0</v>
      </c>
      <c r="T450" s="2">
        <f t="shared" si="73"/>
        <v>0</v>
      </c>
      <c r="U450" s="2">
        <f t="shared" si="69"/>
        <v>10.487309225091446</v>
      </c>
      <c r="V450" s="2" t="b">
        <f t="shared" si="70"/>
        <v>0</v>
      </c>
      <c r="W450" s="2">
        <f t="shared" si="74"/>
        <v>-10.487309225091446</v>
      </c>
      <c r="X450" s="2" t="b">
        <f t="shared" si="71"/>
        <v>0</v>
      </c>
      <c r="Y450" s="2">
        <f t="shared" si="75"/>
        <v>0</v>
      </c>
      <c r="Z450" s="3">
        <f t="shared" si="72"/>
        <v>0</v>
      </c>
      <c r="AA450" s="2">
        <f t="shared" si="76"/>
        <v>0</v>
      </c>
    </row>
    <row r="451" spans="1:27" x14ac:dyDescent="0.25">
      <c r="A451">
        <v>442</v>
      </c>
      <c r="O451">
        <f t="shared" si="66"/>
        <v>442</v>
      </c>
      <c r="P451" s="2" t="b">
        <f t="shared" si="67"/>
        <v>0</v>
      </c>
      <c r="Q451" s="2" t="b">
        <f t="shared" si="68"/>
        <v>0</v>
      </c>
      <c r="T451" s="2">
        <f t="shared" si="73"/>
        <v>0</v>
      </c>
      <c r="U451" s="2">
        <f t="shared" si="69"/>
        <v>10.487309225091446</v>
      </c>
      <c r="V451" s="2" t="b">
        <f t="shared" si="70"/>
        <v>0</v>
      </c>
      <c r="W451" s="2">
        <f t="shared" si="74"/>
        <v>-10.487309225091446</v>
      </c>
      <c r="X451" s="2" t="b">
        <f t="shared" si="71"/>
        <v>0</v>
      </c>
      <c r="Y451" s="2">
        <f t="shared" si="75"/>
        <v>0</v>
      </c>
      <c r="Z451" s="3">
        <f t="shared" si="72"/>
        <v>0</v>
      </c>
      <c r="AA451" s="2">
        <f t="shared" si="76"/>
        <v>0</v>
      </c>
    </row>
    <row r="452" spans="1:27" x14ac:dyDescent="0.25">
      <c r="A452">
        <v>443</v>
      </c>
      <c r="O452">
        <f t="shared" si="66"/>
        <v>443</v>
      </c>
      <c r="P452" s="2" t="b">
        <f t="shared" si="67"/>
        <v>0</v>
      </c>
      <c r="Q452" s="2" t="b">
        <f t="shared" si="68"/>
        <v>0</v>
      </c>
      <c r="T452" s="2">
        <f t="shared" si="73"/>
        <v>0</v>
      </c>
      <c r="U452" s="2">
        <f t="shared" si="69"/>
        <v>10.487309225091446</v>
      </c>
      <c r="V452" s="2" t="b">
        <f t="shared" si="70"/>
        <v>0</v>
      </c>
      <c r="W452" s="2">
        <f t="shared" si="74"/>
        <v>-10.487309225091446</v>
      </c>
      <c r="X452" s="2" t="b">
        <f t="shared" si="71"/>
        <v>0</v>
      </c>
      <c r="Y452" s="2">
        <f t="shared" si="75"/>
        <v>0</v>
      </c>
      <c r="Z452" s="3">
        <f t="shared" si="72"/>
        <v>0</v>
      </c>
      <c r="AA452" s="2">
        <f t="shared" si="76"/>
        <v>0</v>
      </c>
    </row>
    <row r="453" spans="1:27" x14ac:dyDescent="0.25">
      <c r="A453">
        <v>444</v>
      </c>
      <c r="O453">
        <f t="shared" si="66"/>
        <v>444</v>
      </c>
      <c r="P453" s="2" t="b">
        <f t="shared" si="67"/>
        <v>0</v>
      </c>
      <c r="Q453" s="2" t="b">
        <f t="shared" si="68"/>
        <v>0</v>
      </c>
      <c r="T453" s="2">
        <f t="shared" si="73"/>
        <v>0</v>
      </c>
      <c r="U453" s="2">
        <f t="shared" si="69"/>
        <v>10.487309225091446</v>
      </c>
      <c r="V453" s="2" t="b">
        <f t="shared" si="70"/>
        <v>0</v>
      </c>
      <c r="W453" s="2">
        <f t="shared" si="74"/>
        <v>-10.487309225091446</v>
      </c>
      <c r="X453" s="2" t="b">
        <f t="shared" si="71"/>
        <v>0</v>
      </c>
      <c r="Y453" s="2">
        <f t="shared" si="75"/>
        <v>0</v>
      </c>
      <c r="Z453" s="3">
        <f t="shared" si="72"/>
        <v>0</v>
      </c>
      <c r="AA453" s="2">
        <f t="shared" si="76"/>
        <v>0</v>
      </c>
    </row>
    <row r="454" spans="1:27" x14ac:dyDescent="0.25">
      <c r="A454">
        <v>445</v>
      </c>
      <c r="O454">
        <f t="shared" si="66"/>
        <v>445</v>
      </c>
      <c r="P454" s="2" t="b">
        <f t="shared" si="67"/>
        <v>0</v>
      </c>
      <c r="Q454" s="2" t="b">
        <f t="shared" si="68"/>
        <v>0</v>
      </c>
      <c r="T454" s="2">
        <f t="shared" si="73"/>
        <v>0</v>
      </c>
      <c r="U454" s="2">
        <f t="shared" si="69"/>
        <v>10.487309225091446</v>
      </c>
      <c r="V454" s="2" t="b">
        <f t="shared" si="70"/>
        <v>0</v>
      </c>
      <c r="W454" s="2">
        <f t="shared" si="74"/>
        <v>-10.487309225091446</v>
      </c>
      <c r="X454" s="2" t="b">
        <f t="shared" si="71"/>
        <v>0</v>
      </c>
      <c r="Y454" s="2">
        <f t="shared" si="75"/>
        <v>0</v>
      </c>
      <c r="Z454" s="3">
        <f t="shared" si="72"/>
        <v>0</v>
      </c>
      <c r="AA454" s="2">
        <f t="shared" si="76"/>
        <v>0</v>
      </c>
    </row>
    <row r="455" spans="1:27" x14ac:dyDescent="0.25">
      <c r="A455">
        <v>446</v>
      </c>
      <c r="O455">
        <f t="shared" si="66"/>
        <v>446</v>
      </c>
      <c r="P455" s="2" t="b">
        <f t="shared" si="67"/>
        <v>0</v>
      </c>
      <c r="Q455" s="2" t="b">
        <f t="shared" si="68"/>
        <v>0</v>
      </c>
      <c r="T455" s="2">
        <f t="shared" si="73"/>
        <v>0</v>
      </c>
      <c r="U455" s="2">
        <f t="shared" si="69"/>
        <v>10.487309225091446</v>
      </c>
      <c r="V455" s="2" t="b">
        <f t="shared" si="70"/>
        <v>0</v>
      </c>
      <c r="W455" s="2">
        <f t="shared" si="74"/>
        <v>-10.487309225091446</v>
      </c>
      <c r="X455" s="2" t="b">
        <f t="shared" si="71"/>
        <v>0</v>
      </c>
      <c r="Y455" s="2">
        <f t="shared" si="75"/>
        <v>0</v>
      </c>
      <c r="Z455" s="3">
        <f t="shared" si="72"/>
        <v>0</v>
      </c>
      <c r="AA455" s="2">
        <f t="shared" si="76"/>
        <v>0</v>
      </c>
    </row>
    <row r="456" spans="1:27" x14ac:dyDescent="0.25">
      <c r="A456">
        <v>447</v>
      </c>
      <c r="O456">
        <f t="shared" si="66"/>
        <v>447</v>
      </c>
      <c r="P456" s="2" t="b">
        <f t="shared" si="67"/>
        <v>0</v>
      </c>
      <c r="Q456" s="2" t="b">
        <f t="shared" si="68"/>
        <v>0</v>
      </c>
      <c r="T456" s="2">
        <f t="shared" si="73"/>
        <v>0</v>
      </c>
      <c r="U456" s="2">
        <f t="shared" si="69"/>
        <v>10.487309225091446</v>
      </c>
      <c r="V456" s="2" t="b">
        <f t="shared" si="70"/>
        <v>0</v>
      </c>
      <c r="W456" s="2">
        <f t="shared" si="74"/>
        <v>-10.487309225091446</v>
      </c>
      <c r="X456" s="2" t="b">
        <f t="shared" si="71"/>
        <v>0</v>
      </c>
      <c r="Y456" s="2">
        <f t="shared" si="75"/>
        <v>0</v>
      </c>
      <c r="Z456" s="3">
        <f t="shared" si="72"/>
        <v>0</v>
      </c>
      <c r="AA456" s="2">
        <f t="shared" si="76"/>
        <v>0</v>
      </c>
    </row>
    <row r="457" spans="1:27" x14ac:dyDescent="0.25">
      <c r="A457">
        <v>448</v>
      </c>
      <c r="O457">
        <f t="shared" si="66"/>
        <v>448</v>
      </c>
      <c r="P457" s="2" t="b">
        <f t="shared" si="67"/>
        <v>0</v>
      </c>
      <c r="Q457" s="2" t="b">
        <f t="shared" si="68"/>
        <v>0</v>
      </c>
      <c r="T457" s="2">
        <f t="shared" si="73"/>
        <v>0</v>
      </c>
      <c r="U457" s="2">
        <f t="shared" si="69"/>
        <v>10.487309225091446</v>
      </c>
      <c r="V457" s="2" t="b">
        <f t="shared" si="70"/>
        <v>0</v>
      </c>
      <c r="W457" s="2">
        <f t="shared" si="74"/>
        <v>-10.487309225091446</v>
      </c>
      <c r="X457" s="2" t="b">
        <f t="shared" si="71"/>
        <v>0</v>
      </c>
      <c r="Y457" s="2">
        <f t="shared" si="75"/>
        <v>0</v>
      </c>
      <c r="Z457" s="3">
        <f t="shared" si="72"/>
        <v>0</v>
      </c>
      <c r="AA457" s="2">
        <f t="shared" si="76"/>
        <v>0</v>
      </c>
    </row>
    <row r="458" spans="1:27" x14ac:dyDescent="0.25">
      <c r="A458">
        <v>449</v>
      </c>
      <c r="O458">
        <f t="shared" ref="O458:O509" si="77">A458</f>
        <v>449</v>
      </c>
      <c r="P458" s="2" t="b">
        <f t="shared" ref="P458:P509" si="78">V458</f>
        <v>0</v>
      </c>
      <c r="Q458" s="2" t="b">
        <f t="shared" ref="Q458:Q509" si="79">X458</f>
        <v>0</v>
      </c>
      <c r="T458" s="2">
        <f t="shared" si="73"/>
        <v>0</v>
      </c>
      <c r="U458" s="2">
        <f t="shared" ref="U458:U509" si="80">(B458*K$5)+K$6</f>
        <v>10.487309225091446</v>
      </c>
      <c r="V458" s="2" t="b">
        <f t="shared" ref="V458:V509" si="81">IF(U458=K$6,FALSE,U458)</f>
        <v>0</v>
      </c>
      <c r="W458" s="2">
        <f t="shared" si="74"/>
        <v>-10.487309225091446</v>
      </c>
      <c r="X458" s="2" t="b">
        <f t="shared" ref="X458:X509" si="82">IF(U458=K$6,FALSE,W458)</f>
        <v>0</v>
      </c>
      <c r="Y458" s="2">
        <f t="shared" si="75"/>
        <v>0</v>
      </c>
      <c r="Z458" s="3">
        <f t="shared" ref="Z458:Z509" si="83">IF(X459=FALSE,0,Y458)</f>
        <v>0</v>
      </c>
      <c r="AA458" s="2">
        <f t="shared" si="76"/>
        <v>0</v>
      </c>
    </row>
    <row r="459" spans="1:27" x14ac:dyDescent="0.25">
      <c r="A459">
        <v>450</v>
      </c>
      <c r="O459">
        <f t="shared" si="77"/>
        <v>450</v>
      </c>
      <c r="P459" s="2" t="b">
        <f t="shared" si="78"/>
        <v>0</v>
      </c>
      <c r="Q459" s="2" t="b">
        <f t="shared" si="79"/>
        <v>0</v>
      </c>
      <c r="T459" s="2">
        <f t="shared" ref="T459:T509" si="84">C459</f>
        <v>0</v>
      </c>
      <c r="U459" s="2">
        <f t="shared" si="80"/>
        <v>10.487309225091446</v>
      </c>
      <c r="V459" s="2" t="b">
        <f t="shared" si="81"/>
        <v>0</v>
      </c>
      <c r="W459" s="2">
        <f t="shared" ref="W459:W509" si="85">C459-U459</f>
        <v>-10.487309225091446</v>
      </c>
      <c r="X459" s="2" t="b">
        <f t="shared" si="82"/>
        <v>0</v>
      </c>
      <c r="Y459" s="2">
        <f t="shared" ref="Y459:Y509" si="86">(X459-X460)^2</f>
        <v>0</v>
      </c>
      <c r="Z459" s="3">
        <f t="shared" si="83"/>
        <v>0</v>
      </c>
      <c r="AA459" s="2">
        <f t="shared" ref="AA459:AA509" si="87">X459^2</f>
        <v>0</v>
      </c>
    </row>
    <row r="460" spans="1:27" x14ac:dyDescent="0.25">
      <c r="A460">
        <v>451</v>
      </c>
      <c r="O460">
        <f t="shared" si="77"/>
        <v>451</v>
      </c>
      <c r="P460" s="2" t="b">
        <f t="shared" si="78"/>
        <v>0</v>
      </c>
      <c r="Q460" s="2" t="b">
        <f t="shared" si="79"/>
        <v>0</v>
      </c>
      <c r="T460" s="2">
        <f t="shared" si="84"/>
        <v>0</v>
      </c>
      <c r="U460" s="2">
        <f t="shared" si="80"/>
        <v>10.487309225091446</v>
      </c>
      <c r="V460" s="2" t="b">
        <f t="shared" si="81"/>
        <v>0</v>
      </c>
      <c r="W460" s="2">
        <f t="shared" si="85"/>
        <v>-10.487309225091446</v>
      </c>
      <c r="X460" s="2" t="b">
        <f t="shared" si="82"/>
        <v>0</v>
      </c>
      <c r="Y460" s="2">
        <f t="shared" si="86"/>
        <v>0</v>
      </c>
      <c r="Z460" s="3">
        <f t="shared" si="83"/>
        <v>0</v>
      </c>
      <c r="AA460" s="2">
        <f t="shared" si="87"/>
        <v>0</v>
      </c>
    </row>
    <row r="461" spans="1:27" x14ac:dyDescent="0.25">
      <c r="A461">
        <v>452</v>
      </c>
      <c r="O461">
        <f t="shared" si="77"/>
        <v>452</v>
      </c>
      <c r="P461" s="2" t="b">
        <f t="shared" si="78"/>
        <v>0</v>
      </c>
      <c r="Q461" s="2" t="b">
        <f t="shared" si="79"/>
        <v>0</v>
      </c>
      <c r="T461" s="2">
        <f t="shared" si="84"/>
        <v>0</v>
      </c>
      <c r="U461" s="2">
        <f t="shared" si="80"/>
        <v>10.487309225091446</v>
      </c>
      <c r="V461" s="2" t="b">
        <f t="shared" si="81"/>
        <v>0</v>
      </c>
      <c r="W461" s="2">
        <f t="shared" si="85"/>
        <v>-10.487309225091446</v>
      </c>
      <c r="X461" s="2" t="b">
        <f t="shared" si="82"/>
        <v>0</v>
      </c>
      <c r="Y461" s="2">
        <f t="shared" si="86"/>
        <v>0</v>
      </c>
      <c r="Z461" s="3">
        <f t="shared" si="83"/>
        <v>0</v>
      </c>
      <c r="AA461" s="2">
        <f t="shared" si="87"/>
        <v>0</v>
      </c>
    </row>
    <row r="462" spans="1:27" x14ac:dyDescent="0.25">
      <c r="A462">
        <v>453</v>
      </c>
      <c r="O462">
        <f t="shared" si="77"/>
        <v>453</v>
      </c>
      <c r="P462" s="2" t="b">
        <f t="shared" si="78"/>
        <v>0</v>
      </c>
      <c r="Q462" s="2" t="b">
        <f t="shared" si="79"/>
        <v>0</v>
      </c>
      <c r="T462" s="2">
        <f t="shared" si="84"/>
        <v>0</v>
      </c>
      <c r="U462" s="2">
        <f t="shared" si="80"/>
        <v>10.487309225091446</v>
      </c>
      <c r="V462" s="2" t="b">
        <f t="shared" si="81"/>
        <v>0</v>
      </c>
      <c r="W462" s="2">
        <f t="shared" si="85"/>
        <v>-10.487309225091446</v>
      </c>
      <c r="X462" s="2" t="b">
        <f t="shared" si="82"/>
        <v>0</v>
      </c>
      <c r="Y462" s="2">
        <f t="shared" si="86"/>
        <v>0</v>
      </c>
      <c r="Z462" s="3">
        <f t="shared" si="83"/>
        <v>0</v>
      </c>
      <c r="AA462" s="2">
        <f t="shared" si="87"/>
        <v>0</v>
      </c>
    </row>
    <row r="463" spans="1:27" x14ac:dyDescent="0.25">
      <c r="A463">
        <v>454</v>
      </c>
      <c r="O463">
        <f t="shared" si="77"/>
        <v>454</v>
      </c>
      <c r="P463" s="2" t="b">
        <f t="shared" si="78"/>
        <v>0</v>
      </c>
      <c r="Q463" s="2" t="b">
        <f t="shared" si="79"/>
        <v>0</v>
      </c>
      <c r="T463" s="2">
        <f t="shared" si="84"/>
        <v>0</v>
      </c>
      <c r="U463" s="2">
        <f t="shared" si="80"/>
        <v>10.487309225091446</v>
      </c>
      <c r="V463" s="2" t="b">
        <f t="shared" si="81"/>
        <v>0</v>
      </c>
      <c r="W463" s="2">
        <f t="shared" si="85"/>
        <v>-10.487309225091446</v>
      </c>
      <c r="X463" s="2" t="b">
        <f t="shared" si="82"/>
        <v>0</v>
      </c>
      <c r="Y463" s="2">
        <f t="shared" si="86"/>
        <v>0</v>
      </c>
      <c r="Z463" s="3">
        <f t="shared" si="83"/>
        <v>0</v>
      </c>
      <c r="AA463" s="2">
        <f t="shared" si="87"/>
        <v>0</v>
      </c>
    </row>
    <row r="464" spans="1:27" x14ac:dyDescent="0.25">
      <c r="A464">
        <v>455</v>
      </c>
      <c r="O464">
        <f t="shared" si="77"/>
        <v>455</v>
      </c>
      <c r="P464" s="2" t="b">
        <f t="shared" si="78"/>
        <v>0</v>
      </c>
      <c r="Q464" s="2" t="b">
        <f t="shared" si="79"/>
        <v>0</v>
      </c>
      <c r="T464" s="2">
        <f t="shared" si="84"/>
        <v>0</v>
      </c>
      <c r="U464" s="2">
        <f t="shared" si="80"/>
        <v>10.487309225091446</v>
      </c>
      <c r="V464" s="2" t="b">
        <f t="shared" si="81"/>
        <v>0</v>
      </c>
      <c r="W464" s="2">
        <f t="shared" si="85"/>
        <v>-10.487309225091446</v>
      </c>
      <c r="X464" s="2" t="b">
        <f t="shared" si="82"/>
        <v>0</v>
      </c>
      <c r="Y464" s="2">
        <f t="shared" si="86"/>
        <v>0</v>
      </c>
      <c r="Z464" s="3">
        <f t="shared" si="83"/>
        <v>0</v>
      </c>
      <c r="AA464" s="2">
        <f t="shared" si="87"/>
        <v>0</v>
      </c>
    </row>
    <row r="465" spans="1:27" x14ac:dyDescent="0.25">
      <c r="A465">
        <v>456</v>
      </c>
      <c r="O465">
        <f t="shared" si="77"/>
        <v>456</v>
      </c>
      <c r="P465" s="2" t="b">
        <f t="shared" si="78"/>
        <v>0</v>
      </c>
      <c r="Q465" s="2" t="b">
        <f t="shared" si="79"/>
        <v>0</v>
      </c>
      <c r="T465" s="2">
        <f t="shared" si="84"/>
        <v>0</v>
      </c>
      <c r="U465" s="2">
        <f t="shared" si="80"/>
        <v>10.487309225091446</v>
      </c>
      <c r="V465" s="2" t="b">
        <f t="shared" si="81"/>
        <v>0</v>
      </c>
      <c r="W465" s="2">
        <f t="shared" si="85"/>
        <v>-10.487309225091446</v>
      </c>
      <c r="X465" s="2" t="b">
        <f t="shared" si="82"/>
        <v>0</v>
      </c>
      <c r="Y465" s="2">
        <f t="shared" si="86"/>
        <v>0</v>
      </c>
      <c r="Z465" s="3">
        <f t="shared" si="83"/>
        <v>0</v>
      </c>
      <c r="AA465" s="2">
        <f t="shared" si="87"/>
        <v>0</v>
      </c>
    </row>
    <row r="466" spans="1:27" x14ac:dyDescent="0.25">
      <c r="A466">
        <v>457</v>
      </c>
      <c r="O466">
        <f t="shared" si="77"/>
        <v>457</v>
      </c>
      <c r="P466" s="2" t="b">
        <f t="shared" si="78"/>
        <v>0</v>
      </c>
      <c r="Q466" s="2" t="b">
        <f t="shared" si="79"/>
        <v>0</v>
      </c>
      <c r="T466" s="2">
        <f t="shared" si="84"/>
        <v>0</v>
      </c>
      <c r="U466" s="2">
        <f t="shared" si="80"/>
        <v>10.487309225091446</v>
      </c>
      <c r="V466" s="2" t="b">
        <f t="shared" si="81"/>
        <v>0</v>
      </c>
      <c r="W466" s="2">
        <f t="shared" si="85"/>
        <v>-10.487309225091446</v>
      </c>
      <c r="X466" s="2" t="b">
        <f t="shared" si="82"/>
        <v>0</v>
      </c>
      <c r="Y466" s="2">
        <f t="shared" si="86"/>
        <v>0</v>
      </c>
      <c r="Z466" s="3">
        <f t="shared" si="83"/>
        <v>0</v>
      </c>
      <c r="AA466" s="2">
        <f t="shared" si="87"/>
        <v>0</v>
      </c>
    </row>
    <row r="467" spans="1:27" x14ac:dyDescent="0.25">
      <c r="A467">
        <v>458</v>
      </c>
      <c r="O467">
        <f t="shared" si="77"/>
        <v>458</v>
      </c>
      <c r="P467" s="2" t="b">
        <f t="shared" si="78"/>
        <v>0</v>
      </c>
      <c r="Q467" s="2" t="b">
        <f t="shared" si="79"/>
        <v>0</v>
      </c>
      <c r="T467" s="2">
        <f t="shared" si="84"/>
        <v>0</v>
      </c>
      <c r="U467" s="2">
        <f t="shared" si="80"/>
        <v>10.487309225091446</v>
      </c>
      <c r="V467" s="2" t="b">
        <f t="shared" si="81"/>
        <v>0</v>
      </c>
      <c r="W467" s="2">
        <f t="shared" si="85"/>
        <v>-10.487309225091446</v>
      </c>
      <c r="X467" s="2" t="b">
        <f t="shared" si="82"/>
        <v>0</v>
      </c>
      <c r="Y467" s="2">
        <f t="shared" si="86"/>
        <v>0</v>
      </c>
      <c r="Z467" s="3">
        <f t="shared" si="83"/>
        <v>0</v>
      </c>
      <c r="AA467" s="2">
        <f t="shared" si="87"/>
        <v>0</v>
      </c>
    </row>
    <row r="468" spans="1:27" x14ac:dyDescent="0.25">
      <c r="A468">
        <v>459</v>
      </c>
      <c r="O468">
        <f t="shared" si="77"/>
        <v>459</v>
      </c>
      <c r="P468" s="2" t="b">
        <f t="shared" si="78"/>
        <v>0</v>
      </c>
      <c r="Q468" s="2" t="b">
        <f t="shared" si="79"/>
        <v>0</v>
      </c>
      <c r="T468" s="2">
        <f t="shared" si="84"/>
        <v>0</v>
      </c>
      <c r="U468" s="2">
        <f t="shared" si="80"/>
        <v>10.487309225091446</v>
      </c>
      <c r="V468" s="2" t="b">
        <f t="shared" si="81"/>
        <v>0</v>
      </c>
      <c r="W468" s="2">
        <f t="shared" si="85"/>
        <v>-10.487309225091446</v>
      </c>
      <c r="X468" s="2" t="b">
        <f t="shared" si="82"/>
        <v>0</v>
      </c>
      <c r="Y468" s="2">
        <f t="shared" si="86"/>
        <v>0</v>
      </c>
      <c r="Z468" s="3">
        <f t="shared" si="83"/>
        <v>0</v>
      </c>
      <c r="AA468" s="2">
        <f t="shared" si="87"/>
        <v>0</v>
      </c>
    </row>
    <row r="469" spans="1:27" x14ac:dyDescent="0.25">
      <c r="A469">
        <v>460</v>
      </c>
      <c r="O469">
        <f t="shared" si="77"/>
        <v>460</v>
      </c>
      <c r="P469" s="2" t="b">
        <f t="shared" si="78"/>
        <v>0</v>
      </c>
      <c r="Q469" s="2" t="b">
        <f t="shared" si="79"/>
        <v>0</v>
      </c>
      <c r="T469" s="2">
        <f t="shared" si="84"/>
        <v>0</v>
      </c>
      <c r="U469" s="2">
        <f t="shared" si="80"/>
        <v>10.487309225091446</v>
      </c>
      <c r="V469" s="2" t="b">
        <f t="shared" si="81"/>
        <v>0</v>
      </c>
      <c r="W469" s="2">
        <f t="shared" si="85"/>
        <v>-10.487309225091446</v>
      </c>
      <c r="X469" s="2" t="b">
        <f t="shared" si="82"/>
        <v>0</v>
      </c>
      <c r="Y469" s="2">
        <f t="shared" si="86"/>
        <v>0</v>
      </c>
      <c r="Z469" s="3">
        <f t="shared" si="83"/>
        <v>0</v>
      </c>
      <c r="AA469" s="2">
        <f t="shared" si="87"/>
        <v>0</v>
      </c>
    </row>
    <row r="470" spans="1:27" x14ac:dyDescent="0.25">
      <c r="A470">
        <v>461</v>
      </c>
      <c r="O470">
        <f t="shared" si="77"/>
        <v>461</v>
      </c>
      <c r="P470" s="2" t="b">
        <f t="shared" si="78"/>
        <v>0</v>
      </c>
      <c r="Q470" s="2" t="b">
        <f t="shared" si="79"/>
        <v>0</v>
      </c>
      <c r="T470" s="2">
        <f t="shared" si="84"/>
        <v>0</v>
      </c>
      <c r="U470" s="2">
        <f t="shared" si="80"/>
        <v>10.487309225091446</v>
      </c>
      <c r="V470" s="2" t="b">
        <f t="shared" si="81"/>
        <v>0</v>
      </c>
      <c r="W470" s="2">
        <f t="shared" si="85"/>
        <v>-10.487309225091446</v>
      </c>
      <c r="X470" s="2" t="b">
        <f t="shared" si="82"/>
        <v>0</v>
      </c>
      <c r="Y470" s="2">
        <f t="shared" si="86"/>
        <v>0</v>
      </c>
      <c r="Z470" s="3">
        <f t="shared" si="83"/>
        <v>0</v>
      </c>
      <c r="AA470" s="2">
        <f t="shared" si="87"/>
        <v>0</v>
      </c>
    </row>
    <row r="471" spans="1:27" x14ac:dyDescent="0.25">
      <c r="A471">
        <v>462</v>
      </c>
      <c r="O471">
        <f t="shared" si="77"/>
        <v>462</v>
      </c>
      <c r="P471" s="2" t="b">
        <f t="shared" si="78"/>
        <v>0</v>
      </c>
      <c r="Q471" s="2" t="b">
        <f t="shared" si="79"/>
        <v>0</v>
      </c>
      <c r="T471" s="2">
        <f t="shared" si="84"/>
        <v>0</v>
      </c>
      <c r="U471" s="2">
        <f t="shared" si="80"/>
        <v>10.487309225091446</v>
      </c>
      <c r="V471" s="2" t="b">
        <f t="shared" si="81"/>
        <v>0</v>
      </c>
      <c r="W471" s="2">
        <f t="shared" si="85"/>
        <v>-10.487309225091446</v>
      </c>
      <c r="X471" s="2" t="b">
        <f t="shared" si="82"/>
        <v>0</v>
      </c>
      <c r="Y471" s="2">
        <f t="shared" si="86"/>
        <v>0</v>
      </c>
      <c r="Z471" s="3">
        <f t="shared" si="83"/>
        <v>0</v>
      </c>
      <c r="AA471" s="2">
        <f t="shared" si="87"/>
        <v>0</v>
      </c>
    </row>
    <row r="472" spans="1:27" x14ac:dyDescent="0.25">
      <c r="A472">
        <v>463</v>
      </c>
      <c r="O472">
        <f t="shared" si="77"/>
        <v>463</v>
      </c>
      <c r="P472" s="2" t="b">
        <f t="shared" si="78"/>
        <v>0</v>
      </c>
      <c r="Q472" s="2" t="b">
        <f t="shared" si="79"/>
        <v>0</v>
      </c>
      <c r="T472" s="2">
        <f t="shared" si="84"/>
        <v>0</v>
      </c>
      <c r="U472" s="2">
        <f t="shared" si="80"/>
        <v>10.487309225091446</v>
      </c>
      <c r="V472" s="2" t="b">
        <f t="shared" si="81"/>
        <v>0</v>
      </c>
      <c r="W472" s="2">
        <f t="shared" si="85"/>
        <v>-10.487309225091446</v>
      </c>
      <c r="X472" s="2" t="b">
        <f t="shared" si="82"/>
        <v>0</v>
      </c>
      <c r="Y472" s="2">
        <f t="shared" si="86"/>
        <v>0</v>
      </c>
      <c r="Z472" s="3">
        <f t="shared" si="83"/>
        <v>0</v>
      </c>
      <c r="AA472" s="2">
        <f t="shared" si="87"/>
        <v>0</v>
      </c>
    </row>
    <row r="473" spans="1:27" x14ac:dyDescent="0.25">
      <c r="A473">
        <v>464</v>
      </c>
      <c r="O473">
        <f t="shared" si="77"/>
        <v>464</v>
      </c>
      <c r="P473" s="2" t="b">
        <f t="shared" si="78"/>
        <v>0</v>
      </c>
      <c r="Q473" s="2" t="b">
        <f t="shared" si="79"/>
        <v>0</v>
      </c>
      <c r="T473" s="2">
        <f t="shared" si="84"/>
        <v>0</v>
      </c>
      <c r="U473" s="2">
        <f t="shared" si="80"/>
        <v>10.487309225091446</v>
      </c>
      <c r="V473" s="2" t="b">
        <f t="shared" si="81"/>
        <v>0</v>
      </c>
      <c r="W473" s="2">
        <f t="shared" si="85"/>
        <v>-10.487309225091446</v>
      </c>
      <c r="X473" s="2" t="b">
        <f t="shared" si="82"/>
        <v>0</v>
      </c>
      <c r="Y473" s="2">
        <f t="shared" si="86"/>
        <v>0</v>
      </c>
      <c r="Z473" s="3">
        <f t="shared" si="83"/>
        <v>0</v>
      </c>
      <c r="AA473" s="2">
        <f t="shared" si="87"/>
        <v>0</v>
      </c>
    </row>
    <row r="474" spans="1:27" x14ac:dyDescent="0.25">
      <c r="A474">
        <v>465</v>
      </c>
      <c r="O474">
        <f t="shared" si="77"/>
        <v>465</v>
      </c>
      <c r="P474" s="2" t="b">
        <f t="shared" si="78"/>
        <v>0</v>
      </c>
      <c r="Q474" s="2" t="b">
        <f t="shared" si="79"/>
        <v>0</v>
      </c>
      <c r="T474" s="2">
        <f t="shared" si="84"/>
        <v>0</v>
      </c>
      <c r="U474" s="2">
        <f t="shared" si="80"/>
        <v>10.487309225091446</v>
      </c>
      <c r="V474" s="2" t="b">
        <f t="shared" si="81"/>
        <v>0</v>
      </c>
      <c r="W474" s="2">
        <f t="shared" si="85"/>
        <v>-10.487309225091446</v>
      </c>
      <c r="X474" s="2" t="b">
        <f t="shared" si="82"/>
        <v>0</v>
      </c>
      <c r="Y474" s="2">
        <f t="shared" si="86"/>
        <v>0</v>
      </c>
      <c r="Z474" s="3">
        <f t="shared" si="83"/>
        <v>0</v>
      </c>
      <c r="AA474" s="2">
        <f t="shared" si="87"/>
        <v>0</v>
      </c>
    </row>
    <row r="475" spans="1:27" x14ac:dyDescent="0.25">
      <c r="A475">
        <v>466</v>
      </c>
      <c r="O475">
        <f t="shared" si="77"/>
        <v>466</v>
      </c>
      <c r="P475" s="2" t="b">
        <f t="shared" si="78"/>
        <v>0</v>
      </c>
      <c r="Q475" s="2" t="b">
        <f t="shared" si="79"/>
        <v>0</v>
      </c>
      <c r="T475" s="2">
        <f t="shared" si="84"/>
        <v>0</v>
      </c>
      <c r="U475" s="2">
        <f t="shared" si="80"/>
        <v>10.487309225091446</v>
      </c>
      <c r="V475" s="2" t="b">
        <f t="shared" si="81"/>
        <v>0</v>
      </c>
      <c r="W475" s="2">
        <f t="shared" si="85"/>
        <v>-10.487309225091446</v>
      </c>
      <c r="X475" s="2" t="b">
        <f t="shared" si="82"/>
        <v>0</v>
      </c>
      <c r="Y475" s="2">
        <f t="shared" si="86"/>
        <v>0</v>
      </c>
      <c r="Z475" s="3">
        <f t="shared" si="83"/>
        <v>0</v>
      </c>
      <c r="AA475" s="2">
        <f t="shared" si="87"/>
        <v>0</v>
      </c>
    </row>
    <row r="476" spans="1:27" x14ac:dyDescent="0.25">
      <c r="A476">
        <v>467</v>
      </c>
      <c r="O476">
        <f t="shared" si="77"/>
        <v>467</v>
      </c>
      <c r="P476" s="2" t="b">
        <f t="shared" si="78"/>
        <v>0</v>
      </c>
      <c r="Q476" s="2" t="b">
        <f t="shared" si="79"/>
        <v>0</v>
      </c>
      <c r="T476" s="2">
        <f t="shared" si="84"/>
        <v>0</v>
      </c>
      <c r="U476" s="2">
        <f t="shared" si="80"/>
        <v>10.487309225091446</v>
      </c>
      <c r="V476" s="2" t="b">
        <f t="shared" si="81"/>
        <v>0</v>
      </c>
      <c r="W476" s="2">
        <f t="shared" si="85"/>
        <v>-10.487309225091446</v>
      </c>
      <c r="X476" s="2" t="b">
        <f t="shared" si="82"/>
        <v>0</v>
      </c>
      <c r="Y476" s="2">
        <f t="shared" si="86"/>
        <v>0</v>
      </c>
      <c r="Z476" s="3">
        <f t="shared" si="83"/>
        <v>0</v>
      </c>
      <c r="AA476" s="2">
        <f t="shared" si="87"/>
        <v>0</v>
      </c>
    </row>
    <row r="477" spans="1:27" x14ac:dyDescent="0.25">
      <c r="A477">
        <v>468</v>
      </c>
      <c r="O477">
        <f t="shared" si="77"/>
        <v>468</v>
      </c>
      <c r="P477" s="2" t="b">
        <f t="shared" si="78"/>
        <v>0</v>
      </c>
      <c r="Q477" s="2" t="b">
        <f t="shared" si="79"/>
        <v>0</v>
      </c>
      <c r="T477" s="2">
        <f t="shared" si="84"/>
        <v>0</v>
      </c>
      <c r="U477" s="2">
        <f t="shared" si="80"/>
        <v>10.487309225091446</v>
      </c>
      <c r="V477" s="2" t="b">
        <f t="shared" si="81"/>
        <v>0</v>
      </c>
      <c r="W477" s="2">
        <f t="shared" si="85"/>
        <v>-10.487309225091446</v>
      </c>
      <c r="X477" s="2" t="b">
        <f t="shared" si="82"/>
        <v>0</v>
      </c>
      <c r="Y477" s="2">
        <f t="shared" si="86"/>
        <v>0</v>
      </c>
      <c r="Z477" s="3">
        <f t="shared" si="83"/>
        <v>0</v>
      </c>
      <c r="AA477" s="2">
        <f t="shared" si="87"/>
        <v>0</v>
      </c>
    </row>
    <row r="478" spans="1:27" x14ac:dyDescent="0.25">
      <c r="A478">
        <v>469</v>
      </c>
      <c r="O478">
        <f t="shared" si="77"/>
        <v>469</v>
      </c>
      <c r="P478" s="2" t="b">
        <f t="shared" si="78"/>
        <v>0</v>
      </c>
      <c r="Q478" s="2" t="b">
        <f t="shared" si="79"/>
        <v>0</v>
      </c>
      <c r="T478" s="2">
        <f t="shared" si="84"/>
        <v>0</v>
      </c>
      <c r="U478" s="2">
        <f t="shared" si="80"/>
        <v>10.487309225091446</v>
      </c>
      <c r="V478" s="2" t="b">
        <f t="shared" si="81"/>
        <v>0</v>
      </c>
      <c r="W478" s="2">
        <f t="shared" si="85"/>
        <v>-10.487309225091446</v>
      </c>
      <c r="X478" s="2" t="b">
        <f t="shared" si="82"/>
        <v>0</v>
      </c>
      <c r="Y478" s="2">
        <f t="shared" si="86"/>
        <v>0</v>
      </c>
      <c r="Z478" s="3">
        <f t="shared" si="83"/>
        <v>0</v>
      </c>
      <c r="AA478" s="2">
        <f t="shared" si="87"/>
        <v>0</v>
      </c>
    </row>
    <row r="479" spans="1:27" x14ac:dyDescent="0.25">
      <c r="A479">
        <v>470</v>
      </c>
      <c r="O479">
        <f t="shared" si="77"/>
        <v>470</v>
      </c>
      <c r="P479" s="2" t="b">
        <f t="shared" si="78"/>
        <v>0</v>
      </c>
      <c r="Q479" s="2" t="b">
        <f t="shared" si="79"/>
        <v>0</v>
      </c>
      <c r="T479" s="2">
        <f t="shared" si="84"/>
        <v>0</v>
      </c>
      <c r="U479" s="2">
        <f t="shared" si="80"/>
        <v>10.487309225091446</v>
      </c>
      <c r="V479" s="2" t="b">
        <f t="shared" si="81"/>
        <v>0</v>
      </c>
      <c r="W479" s="2">
        <f t="shared" si="85"/>
        <v>-10.487309225091446</v>
      </c>
      <c r="X479" s="2" t="b">
        <f t="shared" si="82"/>
        <v>0</v>
      </c>
      <c r="Y479" s="2">
        <f t="shared" si="86"/>
        <v>0</v>
      </c>
      <c r="Z479" s="3">
        <f t="shared" si="83"/>
        <v>0</v>
      </c>
      <c r="AA479" s="2">
        <f t="shared" si="87"/>
        <v>0</v>
      </c>
    </row>
    <row r="480" spans="1:27" x14ac:dyDescent="0.25">
      <c r="A480">
        <v>471</v>
      </c>
      <c r="O480">
        <f t="shared" si="77"/>
        <v>471</v>
      </c>
      <c r="P480" s="2" t="b">
        <f t="shared" si="78"/>
        <v>0</v>
      </c>
      <c r="Q480" s="2" t="b">
        <f t="shared" si="79"/>
        <v>0</v>
      </c>
      <c r="T480" s="2">
        <f t="shared" si="84"/>
        <v>0</v>
      </c>
      <c r="U480" s="2">
        <f t="shared" si="80"/>
        <v>10.487309225091446</v>
      </c>
      <c r="V480" s="2" t="b">
        <f t="shared" si="81"/>
        <v>0</v>
      </c>
      <c r="W480" s="2">
        <f t="shared" si="85"/>
        <v>-10.487309225091446</v>
      </c>
      <c r="X480" s="2" t="b">
        <f t="shared" si="82"/>
        <v>0</v>
      </c>
      <c r="Y480" s="2">
        <f t="shared" si="86"/>
        <v>0</v>
      </c>
      <c r="Z480" s="3">
        <f t="shared" si="83"/>
        <v>0</v>
      </c>
      <c r="AA480" s="2">
        <f t="shared" si="87"/>
        <v>0</v>
      </c>
    </row>
    <row r="481" spans="1:27" x14ac:dyDescent="0.25">
      <c r="A481">
        <v>472</v>
      </c>
      <c r="O481">
        <f t="shared" si="77"/>
        <v>472</v>
      </c>
      <c r="P481" s="2" t="b">
        <f t="shared" si="78"/>
        <v>0</v>
      </c>
      <c r="Q481" s="2" t="b">
        <f t="shared" si="79"/>
        <v>0</v>
      </c>
      <c r="T481" s="2">
        <f t="shared" si="84"/>
        <v>0</v>
      </c>
      <c r="U481" s="2">
        <f t="shared" si="80"/>
        <v>10.487309225091446</v>
      </c>
      <c r="V481" s="2" t="b">
        <f t="shared" si="81"/>
        <v>0</v>
      </c>
      <c r="W481" s="2">
        <f t="shared" si="85"/>
        <v>-10.487309225091446</v>
      </c>
      <c r="X481" s="2" t="b">
        <f t="shared" si="82"/>
        <v>0</v>
      </c>
      <c r="Y481" s="2">
        <f t="shared" si="86"/>
        <v>0</v>
      </c>
      <c r="Z481" s="3">
        <f t="shared" si="83"/>
        <v>0</v>
      </c>
      <c r="AA481" s="2">
        <f t="shared" si="87"/>
        <v>0</v>
      </c>
    </row>
    <row r="482" spans="1:27" x14ac:dyDescent="0.25">
      <c r="A482">
        <v>473</v>
      </c>
      <c r="O482">
        <f t="shared" si="77"/>
        <v>473</v>
      </c>
      <c r="P482" s="2" t="b">
        <f t="shared" si="78"/>
        <v>0</v>
      </c>
      <c r="Q482" s="2" t="b">
        <f t="shared" si="79"/>
        <v>0</v>
      </c>
      <c r="T482" s="2">
        <f t="shared" si="84"/>
        <v>0</v>
      </c>
      <c r="U482" s="2">
        <f t="shared" si="80"/>
        <v>10.487309225091446</v>
      </c>
      <c r="V482" s="2" t="b">
        <f t="shared" si="81"/>
        <v>0</v>
      </c>
      <c r="W482" s="2">
        <f t="shared" si="85"/>
        <v>-10.487309225091446</v>
      </c>
      <c r="X482" s="2" t="b">
        <f t="shared" si="82"/>
        <v>0</v>
      </c>
      <c r="Y482" s="2">
        <f t="shared" si="86"/>
        <v>0</v>
      </c>
      <c r="Z482" s="3">
        <f t="shared" si="83"/>
        <v>0</v>
      </c>
      <c r="AA482" s="2">
        <f t="shared" si="87"/>
        <v>0</v>
      </c>
    </row>
    <row r="483" spans="1:27" x14ac:dyDescent="0.25">
      <c r="A483">
        <v>474</v>
      </c>
      <c r="O483">
        <f t="shared" si="77"/>
        <v>474</v>
      </c>
      <c r="P483" s="2" t="b">
        <f t="shared" si="78"/>
        <v>0</v>
      </c>
      <c r="Q483" s="2" t="b">
        <f t="shared" si="79"/>
        <v>0</v>
      </c>
      <c r="T483" s="2">
        <f t="shared" si="84"/>
        <v>0</v>
      </c>
      <c r="U483" s="2">
        <f t="shared" si="80"/>
        <v>10.487309225091446</v>
      </c>
      <c r="V483" s="2" t="b">
        <f t="shared" si="81"/>
        <v>0</v>
      </c>
      <c r="W483" s="2">
        <f t="shared" si="85"/>
        <v>-10.487309225091446</v>
      </c>
      <c r="X483" s="2" t="b">
        <f t="shared" si="82"/>
        <v>0</v>
      </c>
      <c r="Y483" s="2">
        <f t="shared" si="86"/>
        <v>0</v>
      </c>
      <c r="Z483" s="3">
        <f t="shared" si="83"/>
        <v>0</v>
      </c>
      <c r="AA483" s="2">
        <f t="shared" si="87"/>
        <v>0</v>
      </c>
    </row>
    <row r="484" spans="1:27" x14ac:dyDescent="0.25">
      <c r="A484">
        <v>475</v>
      </c>
      <c r="O484">
        <f t="shared" si="77"/>
        <v>475</v>
      </c>
      <c r="P484" s="2" t="b">
        <f t="shared" si="78"/>
        <v>0</v>
      </c>
      <c r="Q484" s="2" t="b">
        <f t="shared" si="79"/>
        <v>0</v>
      </c>
      <c r="T484" s="2">
        <f t="shared" si="84"/>
        <v>0</v>
      </c>
      <c r="U484" s="2">
        <f t="shared" si="80"/>
        <v>10.487309225091446</v>
      </c>
      <c r="V484" s="2" t="b">
        <f t="shared" si="81"/>
        <v>0</v>
      </c>
      <c r="W484" s="2">
        <f t="shared" si="85"/>
        <v>-10.487309225091446</v>
      </c>
      <c r="X484" s="2" t="b">
        <f t="shared" si="82"/>
        <v>0</v>
      </c>
      <c r="Y484" s="2">
        <f t="shared" si="86"/>
        <v>0</v>
      </c>
      <c r="Z484" s="3">
        <f t="shared" si="83"/>
        <v>0</v>
      </c>
      <c r="AA484" s="2">
        <f t="shared" si="87"/>
        <v>0</v>
      </c>
    </row>
    <row r="485" spans="1:27" x14ac:dyDescent="0.25">
      <c r="A485">
        <v>476</v>
      </c>
      <c r="O485">
        <f t="shared" si="77"/>
        <v>476</v>
      </c>
      <c r="P485" s="2" t="b">
        <f t="shared" si="78"/>
        <v>0</v>
      </c>
      <c r="Q485" s="2" t="b">
        <f t="shared" si="79"/>
        <v>0</v>
      </c>
      <c r="T485" s="2">
        <f t="shared" si="84"/>
        <v>0</v>
      </c>
      <c r="U485" s="2">
        <f t="shared" si="80"/>
        <v>10.487309225091446</v>
      </c>
      <c r="V485" s="2" t="b">
        <f t="shared" si="81"/>
        <v>0</v>
      </c>
      <c r="W485" s="2">
        <f t="shared" si="85"/>
        <v>-10.487309225091446</v>
      </c>
      <c r="X485" s="2" t="b">
        <f t="shared" si="82"/>
        <v>0</v>
      </c>
      <c r="Y485" s="2">
        <f t="shared" si="86"/>
        <v>0</v>
      </c>
      <c r="Z485" s="3">
        <f t="shared" si="83"/>
        <v>0</v>
      </c>
      <c r="AA485" s="2">
        <f t="shared" si="87"/>
        <v>0</v>
      </c>
    </row>
    <row r="486" spans="1:27" x14ac:dyDescent="0.25">
      <c r="A486">
        <v>477</v>
      </c>
      <c r="O486">
        <f t="shared" si="77"/>
        <v>477</v>
      </c>
      <c r="P486" s="2" t="b">
        <f t="shared" si="78"/>
        <v>0</v>
      </c>
      <c r="Q486" s="2" t="b">
        <f t="shared" si="79"/>
        <v>0</v>
      </c>
      <c r="T486" s="2">
        <f t="shared" si="84"/>
        <v>0</v>
      </c>
      <c r="U486" s="2">
        <f t="shared" si="80"/>
        <v>10.487309225091446</v>
      </c>
      <c r="V486" s="2" t="b">
        <f t="shared" si="81"/>
        <v>0</v>
      </c>
      <c r="W486" s="2">
        <f t="shared" si="85"/>
        <v>-10.487309225091446</v>
      </c>
      <c r="X486" s="2" t="b">
        <f t="shared" si="82"/>
        <v>0</v>
      </c>
      <c r="Y486" s="2">
        <f t="shared" si="86"/>
        <v>0</v>
      </c>
      <c r="Z486" s="3">
        <f t="shared" si="83"/>
        <v>0</v>
      </c>
      <c r="AA486" s="2">
        <f t="shared" si="87"/>
        <v>0</v>
      </c>
    </row>
    <row r="487" spans="1:27" x14ac:dyDescent="0.25">
      <c r="A487">
        <v>478</v>
      </c>
      <c r="O487">
        <f t="shared" si="77"/>
        <v>478</v>
      </c>
      <c r="P487" s="2" t="b">
        <f t="shared" si="78"/>
        <v>0</v>
      </c>
      <c r="Q487" s="2" t="b">
        <f t="shared" si="79"/>
        <v>0</v>
      </c>
      <c r="T487" s="2">
        <f t="shared" si="84"/>
        <v>0</v>
      </c>
      <c r="U487" s="2">
        <f t="shared" si="80"/>
        <v>10.487309225091446</v>
      </c>
      <c r="V487" s="2" t="b">
        <f t="shared" si="81"/>
        <v>0</v>
      </c>
      <c r="W487" s="2">
        <f t="shared" si="85"/>
        <v>-10.487309225091446</v>
      </c>
      <c r="X487" s="2" t="b">
        <f t="shared" si="82"/>
        <v>0</v>
      </c>
      <c r="Y487" s="2">
        <f t="shared" si="86"/>
        <v>0</v>
      </c>
      <c r="Z487" s="3">
        <f t="shared" si="83"/>
        <v>0</v>
      </c>
      <c r="AA487" s="2">
        <f t="shared" si="87"/>
        <v>0</v>
      </c>
    </row>
    <row r="488" spans="1:27" x14ac:dyDescent="0.25">
      <c r="A488">
        <v>479</v>
      </c>
      <c r="O488">
        <f t="shared" si="77"/>
        <v>479</v>
      </c>
      <c r="P488" s="2" t="b">
        <f t="shared" si="78"/>
        <v>0</v>
      </c>
      <c r="Q488" s="2" t="b">
        <f t="shared" si="79"/>
        <v>0</v>
      </c>
      <c r="T488" s="2">
        <f t="shared" si="84"/>
        <v>0</v>
      </c>
      <c r="U488" s="2">
        <f t="shared" si="80"/>
        <v>10.487309225091446</v>
      </c>
      <c r="V488" s="2" t="b">
        <f t="shared" si="81"/>
        <v>0</v>
      </c>
      <c r="W488" s="2">
        <f t="shared" si="85"/>
        <v>-10.487309225091446</v>
      </c>
      <c r="X488" s="2" t="b">
        <f t="shared" si="82"/>
        <v>0</v>
      </c>
      <c r="Y488" s="2">
        <f t="shared" si="86"/>
        <v>0</v>
      </c>
      <c r="Z488" s="3">
        <f t="shared" si="83"/>
        <v>0</v>
      </c>
      <c r="AA488" s="2">
        <f t="shared" si="87"/>
        <v>0</v>
      </c>
    </row>
    <row r="489" spans="1:27" x14ac:dyDescent="0.25">
      <c r="A489">
        <v>480</v>
      </c>
      <c r="O489">
        <f t="shared" si="77"/>
        <v>480</v>
      </c>
      <c r="P489" s="2" t="b">
        <f t="shared" si="78"/>
        <v>0</v>
      </c>
      <c r="Q489" s="2" t="b">
        <f t="shared" si="79"/>
        <v>0</v>
      </c>
      <c r="T489" s="2">
        <f t="shared" si="84"/>
        <v>0</v>
      </c>
      <c r="U489" s="2">
        <f t="shared" si="80"/>
        <v>10.487309225091446</v>
      </c>
      <c r="V489" s="2" t="b">
        <f t="shared" si="81"/>
        <v>0</v>
      </c>
      <c r="W489" s="2">
        <f t="shared" si="85"/>
        <v>-10.487309225091446</v>
      </c>
      <c r="X489" s="2" t="b">
        <f t="shared" si="82"/>
        <v>0</v>
      </c>
      <c r="Y489" s="2">
        <f t="shared" si="86"/>
        <v>0</v>
      </c>
      <c r="Z489" s="3">
        <f t="shared" si="83"/>
        <v>0</v>
      </c>
      <c r="AA489" s="2">
        <f t="shared" si="87"/>
        <v>0</v>
      </c>
    </row>
    <row r="490" spans="1:27" x14ac:dyDescent="0.25">
      <c r="A490">
        <v>481</v>
      </c>
      <c r="O490">
        <f t="shared" si="77"/>
        <v>481</v>
      </c>
      <c r="P490" s="2" t="b">
        <f t="shared" si="78"/>
        <v>0</v>
      </c>
      <c r="Q490" s="2" t="b">
        <f t="shared" si="79"/>
        <v>0</v>
      </c>
      <c r="T490" s="2">
        <f t="shared" si="84"/>
        <v>0</v>
      </c>
      <c r="U490" s="2">
        <f t="shared" si="80"/>
        <v>10.487309225091446</v>
      </c>
      <c r="V490" s="2" t="b">
        <f t="shared" si="81"/>
        <v>0</v>
      </c>
      <c r="W490" s="2">
        <f t="shared" si="85"/>
        <v>-10.487309225091446</v>
      </c>
      <c r="X490" s="2" t="b">
        <f t="shared" si="82"/>
        <v>0</v>
      </c>
      <c r="Y490" s="2">
        <f t="shared" si="86"/>
        <v>0</v>
      </c>
      <c r="Z490" s="3">
        <f t="shared" si="83"/>
        <v>0</v>
      </c>
      <c r="AA490" s="2">
        <f t="shared" si="87"/>
        <v>0</v>
      </c>
    </row>
    <row r="491" spans="1:27" x14ac:dyDescent="0.25">
      <c r="A491">
        <v>482</v>
      </c>
      <c r="O491">
        <f t="shared" si="77"/>
        <v>482</v>
      </c>
      <c r="P491" s="2" t="b">
        <f t="shared" si="78"/>
        <v>0</v>
      </c>
      <c r="Q491" s="2" t="b">
        <f t="shared" si="79"/>
        <v>0</v>
      </c>
      <c r="T491" s="2">
        <f t="shared" si="84"/>
        <v>0</v>
      </c>
      <c r="U491" s="2">
        <f t="shared" si="80"/>
        <v>10.487309225091446</v>
      </c>
      <c r="V491" s="2" t="b">
        <f t="shared" si="81"/>
        <v>0</v>
      </c>
      <c r="W491" s="2">
        <f t="shared" si="85"/>
        <v>-10.487309225091446</v>
      </c>
      <c r="X491" s="2" t="b">
        <f t="shared" si="82"/>
        <v>0</v>
      </c>
      <c r="Y491" s="2">
        <f t="shared" si="86"/>
        <v>0</v>
      </c>
      <c r="Z491" s="3">
        <f t="shared" si="83"/>
        <v>0</v>
      </c>
      <c r="AA491" s="2">
        <f t="shared" si="87"/>
        <v>0</v>
      </c>
    </row>
    <row r="492" spans="1:27" x14ac:dyDescent="0.25">
      <c r="A492">
        <v>483</v>
      </c>
      <c r="O492">
        <f t="shared" si="77"/>
        <v>483</v>
      </c>
      <c r="P492" s="2" t="b">
        <f t="shared" si="78"/>
        <v>0</v>
      </c>
      <c r="Q492" s="2" t="b">
        <f t="shared" si="79"/>
        <v>0</v>
      </c>
      <c r="T492" s="2">
        <f t="shared" si="84"/>
        <v>0</v>
      </c>
      <c r="U492" s="2">
        <f t="shared" si="80"/>
        <v>10.487309225091446</v>
      </c>
      <c r="V492" s="2" t="b">
        <f t="shared" si="81"/>
        <v>0</v>
      </c>
      <c r="W492" s="2">
        <f t="shared" si="85"/>
        <v>-10.487309225091446</v>
      </c>
      <c r="X492" s="2" t="b">
        <f t="shared" si="82"/>
        <v>0</v>
      </c>
      <c r="Y492" s="2">
        <f t="shared" si="86"/>
        <v>0</v>
      </c>
      <c r="Z492" s="3">
        <f t="shared" si="83"/>
        <v>0</v>
      </c>
      <c r="AA492" s="2">
        <f t="shared" si="87"/>
        <v>0</v>
      </c>
    </row>
    <row r="493" spans="1:27" x14ac:dyDescent="0.25">
      <c r="A493">
        <v>484</v>
      </c>
      <c r="O493">
        <f t="shared" si="77"/>
        <v>484</v>
      </c>
      <c r="P493" s="2" t="b">
        <f t="shared" si="78"/>
        <v>0</v>
      </c>
      <c r="Q493" s="2" t="b">
        <f t="shared" si="79"/>
        <v>0</v>
      </c>
      <c r="T493" s="2">
        <f t="shared" si="84"/>
        <v>0</v>
      </c>
      <c r="U493" s="2">
        <f t="shared" si="80"/>
        <v>10.487309225091446</v>
      </c>
      <c r="V493" s="2" t="b">
        <f t="shared" si="81"/>
        <v>0</v>
      </c>
      <c r="W493" s="2">
        <f t="shared" si="85"/>
        <v>-10.487309225091446</v>
      </c>
      <c r="X493" s="2" t="b">
        <f t="shared" si="82"/>
        <v>0</v>
      </c>
      <c r="Y493" s="2">
        <f t="shared" si="86"/>
        <v>0</v>
      </c>
      <c r="Z493" s="3">
        <f t="shared" si="83"/>
        <v>0</v>
      </c>
      <c r="AA493" s="2">
        <f t="shared" si="87"/>
        <v>0</v>
      </c>
    </row>
    <row r="494" spans="1:27" x14ac:dyDescent="0.25">
      <c r="A494">
        <v>485</v>
      </c>
      <c r="O494">
        <f t="shared" si="77"/>
        <v>485</v>
      </c>
      <c r="P494" s="2" t="b">
        <f t="shared" si="78"/>
        <v>0</v>
      </c>
      <c r="Q494" s="2" t="b">
        <f t="shared" si="79"/>
        <v>0</v>
      </c>
      <c r="T494" s="2">
        <f t="shared" si="84"/>
        <v>0</v>
      </c>
      <c r="U494" s="2">
        <f t="shared" si="80"/>
        <v>10.487309225091446</v>
      </c>
      <c r="V494" s="2" t="b">
        <f t="shared" si="81"/>
        <v>0</v>
      </c>
      <c r="W494" s="2">
        <f t="shared" si="85"/>
        <v>-10.487309225091446</v>
      </c>
      <c r="X494" s="2" t="b">
        <f t="shared" si="82"/>
        <v>0</v>
      </c>
      <c r="Y494" s="2">
        <f t="shared" si="86"/>
        <v>0</v>
      </c>
      <c r="Z494" s="3">
        <f t="shared" si="83"/>
        <v>0</v>
      </c>
      <c r="AA494" s="2">
        <f t="shared" si="87"/>
        <v>0</v>
      </c>
    </row>
    <row r="495" spans="1:27" x14ac:dyDescent="0.25">
      <c r="A495">
        <v>486</v>
      </c>
      <c r="O495">
        <f t="shared" si="77"/>
        <v>486</v>
      </c>
      <c r="P495" s="2" t="b">
        <f t="shared" si="78"/>
        <v>0</v>
      </c>
      <c r="Q495" s="2" t="b">
        <f t="shared" si="79"/>
        <v>0</v>
      </c>
      <c r="T495" s="2">
        <f t="shared" si="84"/>
        <v>0</v>
      </c>
      <c r="U495" s="2">
        <f t="shared" si="80"/>
        <v>10.487309225091446</v>
      </c>
      <c r="V495" s="2" t="b">
        <f t="shared" si="81"/>
        <v>0</v>
      </c>
      <c r="W495" s="2">
        <f t="shared" si="85"/>
        <v>-10.487309225091446</v>
      </c>
      <c r="X495" s="2" t="b">
        <f t="shared" si="82"/>
        <v>0</v>
      </c>
      <c r="Y495" s="2">
        <f t="shared" si="86"/>
        <v>0</v>
      </c>
      <c r="Z495" s="3">
        <f t="shared" si="83"/>
        <v>0</v>
      </c>
      <c r="AA495" s="2">
        <f t="shared" si="87"/>
        <v>0</v>
      </c>
    </row>
    <row r="496" spans="1:27" x14ac:dyDescent="0.25">
      <c r="A496">
        <v>487</v>
      </c>
      <c r="O496">
        <f t="shared" si="77"/>
        <v>487</v>
      </c>
      <c r="P496" s="2" t="b">
        <f t="shared" si="78"/>
        <v>0</v>
      </c>
      <c r="Q496" s="2" t="b">
        <f t="shared" si="79"/>
        <v>0</v>
      </c>
      <c r="T496" s="2">
        <f t="shared" si="84"/>
        <v>0</v>
      </c>
      <c r="U496" s="2">
        <f t="shared" si="80"/>
        <v>10.487309225091446</v>
      </c>
      <c r="V496" s="2" t="b">
        <f t="shared" si="81"/>
        <v>0</v>
      </c>
      <c r="W496" s="2">
        <f t="shared" si="85"/>
        <v>-10.487309225091446</v>
      </c>
      <c r="X496" s="2" t="b">
        <f t="shared" si="82"/>
        <v>0</v>
      </c>
      <c r="Y496" s="2">
        <f t="shared" si="86"/>
        <v>0</v>
      </c>
      <c r="Z496" s="3">
        <f t="shared" si="83"/>
        <v>0</v>
      </c>
      <c r="AA496" s="2">
        <f t="shared" si="87"/>
        <v>0</v>
      </c>
    </row>
    <row r="497" spans="1:27" x14ac:dyDescent="0.25">
      <c r="A497">
        <v>488</v>
      </c>
      <c r="O497">
        <f t="shared" si="77"/>
        <v>488</v>
      </c>
      <c r="P497" s="2" t="b">
        <f t="shared" si="78"/>
        <v>0</v>
      </c>
      <c r="Q497" s="2" t="b">
        <f t="shared" si="79"/>
        <v>0</v>
      </c>
      <c r="T497" s="2">
        <f t="shared" si="84"/>
        <v>0</v>
      </c>
      <c r="U497" s="2">
        <f t="shared" si="80"/>
        <v>10.487309225091446</v>
      </c>
      <c r="V497" s="2" t="b">
        <f t="shared" si="81"/>
        <v>0</v>
      </c>
      <c r="W497" s="2">
        <f t="shared" si="85"/>
        <v>-10.487309225091446</v>
      </c>
      <c r="X497" s="2" t="b">
        <f t="shared" si="82"/>
        <v>0</v>
      </c>
      <c r="Y497" s="2">
        <f t="shared" si="86"/>
        <v>0</v>
      </c>
      <c r="Z497" s="3">
        <f t="shared" si="83"/>
        <v>0</v>
      </c>
      <c r="AA497" s="2">
        <f t="shared" si="87"/>
        <v>0</v>
      </c>
    </row>
    <row r="498" spans="1:27" x14ac:dyDescent="0.25">
      <c r="A498">
        <v>489</v>
      </c>
      <c r="O498">
        <f t="shared" si="77"/>
        <v>489</v>
      </c>
      <c r="P498" s="2" t="b">
        <f t="shared" si="78"/>
        <v>0</v>
      </c>
      <c r="Q498" s="2" t="b">
        <f t="shared" si="79"/>
        <v>0</v>
      </c>
      <c r="T498" s="2">
        <f t="shared" si="84"/>
        <v>0</v>
      </c>
      <c r="U498" s="2">
        <f t="shared" si="80"/>
        <v>10.487309225091446</v>
      </c>
      <c r="V498" s="2" t="b">
        <f t="shared" si="81"/>
        <v>0</v>
      </c>
      <c r="W498" s="2">
        <f t="shared" si="85"/>
        <v>-10.487309225091446</v>
      </c>
      <c r="X498" s="2" t="b">
        <f t="shared" si="82"/>
        <v>0</v>
      </c>
      <c r="Y498" s="2">
        <f t="shared" si="86"/>
        <v>0</v>
      </c>
      <c r="Z498" s="3">
        <f t="shared" si="83"/>
        <v>0</v>
      </c>
      <c r="AA498" s="2">
        <f t="shared" si="87"/>
        <v>0</v>
      </c>
    </row>
    <row r="499" spans="1:27" x14ac:dyDescent="0.25">
      <c r="A499">
        <v>490</v>
      </c>
      <c r="O499">
        <f t="shared" si="77"/>
        <v>490</v>
      </c>
      <c r="P499" s="2" t="b">
        <f t="shared" si="78"/>
        <v>0</v>
      </c>
      <c r="Q499" s="2" t="b">
        <f t="shared" si="79"/>
        <v>0</v>
      </c>
      <c r="T499" s="2">
        <f t="shared" si="84"/>
        <v>0</v>
      </c>
      <c r="U499" s="2">
        <f t="shared" si="80"/>
        <v>10.487309225091446</v>
      </c>
      <c r="V499" s="2" t="b">
        <f t="shared" si="81"/>
        <v>0</v>
      </c>
      <c r="W499" s="2">
        <f t="shared" si="85"/>
        <v>-10.487309225091446</v>
      </c>
      <c r="X499" s="2" t="b">
        <f t="shared" si="82"/>
        <v>0</v>
      </c>
      <c r="Y499" s="2">
        <f t="shared" si="86"/>
        <v>0</v>
      </c>
      <c r="Z499" s="3">
        <f t="shared" si="83"/>
        <v>0</v>
      </c>
      <c r="AA499" s="2">
        <f t="shared" si="87"/>
        <v>0</v>
      </c>
    </row>
    <row r="500" spans="1:27" x14ac:dyDescent="0.25">
      <c r="A500">
        <v>491</v>
      </c>
      <c r="O500">
        <f t="shared" si="77"/>
        <v>491</v>
      </c>
      <c r="P500" s="2" t="b">
        <f t="shared" si="78"/>
        <v>0</v>
      </c>
      <c r="Q500" s="2" t="b">
        <f t="shared" si="79"/>
        <v>0</v>
      </c>
      <c r="T500" s="2">
        <f t="shared" si="84"/>
        <v>0</v>
      </c>
      <c r="U500" s="2">
        <f t="shared" si="80"/>
        <v>10.487309225091446</v>
      </c>
      <c r="V500" s="2" t="b">
        <f t="shared" si="81"/>
        <v>0</v>
      </c>
      <c r="W500" s="2">
        <f t="shared" si="85"/>
        <v>-10.487309225091446</v>
      </c>
      <c r="X500" s="2" t="b">
        <f t="shared" si="82"/>
        <v>0</v>
      </c>
      <c r="Y500" s="2">
        <f t="shared" si="86"/>
        <v>0</v>
      </c>
      <c r="Z500" s="3">
        <f t="shared" si="83"/>
        <v>0</v>
      </c>
      <c r="AA500" s="2">
        <f t="shared" si="87"/>
        <v>0</v>
      </c>
    </row>
    <row r="501" spans="1:27" x14ac:dyDescent="0.25">
      <c r="A501">
        <v>492</v>
      </c>
      <c r="O501">
        <f t="shared" si="77"/>
        <v>492</v>
      </c>
      <c r="P501" s="2" t="b">
        <f t="shared" si="78"/>
        <v>0</v>
      </c>
      <c r="Q501" s="2" t="b">
        <f t="shared" si="79"/>
        <v>0</v>
      </c>
      <c r="T501" s="2">
        <f t="shared" si="84"/>
        <v>0</v>
      </c>
      <c r="U501" s="2">
        <f t="shared" si="80"/>
        <v>10.487309225091446</v>
      </c>
      <c r="V501" s="2" t="b">
        <f t="shared" si="81"/>
        <v>0</v>
      </c>
      <c r="W501" s="2">
        <f t="shared" si="85"/>
        <v>-10.487309225091446</v>
      </c>
      <c r="X501" s="2" t="b">
        <f t="shared" si="82"/>
        <v>0</v>
      </c>
      <c r="Y501" s="2">
        <f t="shared" si="86"/>
        <v>0</v>
      </c>
      <c r="Z501" s="3">
        <f t="shared" si="83"/>
        <v>0</v>
      </c>
      <c r="AA501" s="2">
        <f t="shared" si="87"/>
        <v>0</v>
      </c>
    </row>
    <row r="502" spans="1:27" x14ac:dyDescent="0.25">
      <c r="A502">
        <v>493</v>
      </c>
      <c r="O502">
        <f t="shared" si="77"/>
        <v>493</v>
      </c>
      <c r="P502" s="2" t="b">
        <f t="shared" si="78"/>
        <v>0</v>
      </c>
      <c r="Q502" s="2" t="b">
        <f t="shared" si="79"/>
        <v>0</v>
      </c>
      <c r="T502" s="2">
        <f t="shared" si="84"/>
        <v>0</v>
      </c>
      <c r="U502" s="2">
        <f t="shared" si="80"/>
        <v>10.487309225091446</v>
      </c>
      <c r="V502" s="2" t="b">
        <f t="shared" si="81"/>
        <v>0</v>
      </c>
      <c r="W502" s="2">
        <f t="shared" si="85"/>
        <v>-10.487309225091446</v>
      </c>
      <c r="X502" s="2" t="b">
        <f t="shared" si="82"/>
        <v>0</v>
      </c>
      <c r="Y502" s="2">
        <f t="shared" si="86"/>
        <v>0</v>
      </c>
      <c r="Z502" s="3">
        <f t="shared" si="83"/>
        <v>0</v>
      </c>
      <c r="AA502" s="2">
        <f t="shared" si="87"/>
        <v>0</v>
      </c>
    </row>
    <row r="503" spans="1:27" x14ac:dyDescent="0.25">
      <c r="A503">
        <v>494</v>
      </c>
      <c r="O503">
        <f t="shared" si="77"/>
        <v>494</v>
      </c>
      <c r="P503" s="2" t="b">
        <f t="shared" si="78"/>
        <v>0</v>
      </c>
      <c r="Q503" s="2" t="b">
        <f t="shared" si="79"/>
        <v>0</v>
      </c>
      <c r="T503" s="2">
        <f t="shared" si="84"/>
        <v>0</v>
      </c>
      <c r="U503" s="2">
        <f t="shared" si="80"/>
        <v>10.487309225091446</v>
      </c>
      <c r="V503" s="2" t="b">
        <f t="shared" si="81"/>
        <v>0</v>
      </c>
      <c r="W503" s="2">
        <f t="shared" si="85"/>
        <v>-10.487309225091446</v>
      </c>
      <c r="X503" s="2" t="b">
        <f t="shared" si="82"/>
        <v>0</v>
      </c>
      <c r="Y503" s="2">
        <f t="shared" si="86"/>
        <v>0</v>
      </c>
      <c r="Z503" s="3">
        <f t="shared" si="83"/>
        <v>0</v>
      </c>
      <c r="AA503" s="2">
        <f t="shared" si="87"/>
        <v>0</v>
      </c>
    </row>
    <row r="504" spans="1:27" x14ac:dyDescent="0.25">
      <c r="A504">
        <v>495</v>
      </c>
      <c r="O504">
        <f t="shared" si="77"/>
        <v>495</v>
      </c>
      <c r="P504" s="2" t="b">
        <f t="shared" si="78"/>
        <v>0</v>
      </c>
      <c r="Q504" s="2" t="b">
        <f t="shared" si="79"/>
        <v>0</v>
      </c>
      <c r="T504" s="2">
        <f t="shared" si="84"/>
        <v>0</v>
      </c>
      <c r="U504" s="2">
        <f t="shared" si="80"/>
        <v>10.487309225091446</v>
      </c>
      <c r="V504" s="2" t="b">
        <f t="shared" si="81"/>
        <v>0</v>
      </c>
      <c r="W504" s="2">
        <f t="shared" si="85"/>
        <v>-10.487309225091446</v>
      </c>
      <c r="X504" s="2" t="b">
        <f t="shared" si="82"/>
        <v>0</v>
      </c>
      <c r="Y504" s="2">
        <f t="shared" si="86"/>
        <v>0</v>
      </c>
      <c r="Z504" s="3">
        <f t="shared" si="83"/>
        <v>0</v>
      </c>
      <c r="AA504" s="2">
        <f t="shared" si="87"/>
        <v>0</v>
      </c>
    </row>
    <row r="505" spans="1:27" x14ac:dyDescent="0.25">
      <c r="A505">
        <v>496</v>
      </c>
      <c r="O505">
        <f t="shared" si="77"/>
        <v>496</v>
      </c>
      <c r="P505" s="2" t="b">
        <f t="shared" si="78"/>
        <v>0</v>
      </c>
      <c r="Q505" s="2" t="b">
        <f t="shared" si="79"/>
        <v>0</v>
      </c>
      <c r="T505" s="2">
        <f t="shared" si="84"/>
        <v>0</v>
      </c>
      <c r="U505" s="2">
        <f t="shared" si="80"/>
        <v>10.487309225091446</v>
      </c>
      <c r="V505" s="2" t="b">
        <f t="shared" si="81"/>
        <v>0</v>
      </c>
      <c r="W505" s="2">
        <f t="shared" si="85"/>
        <v>-10.487309225091446</v>
      </c>
      <c r="X505" s="2" t="b">
        <f t="shared" si="82"/>
        <v>0</v>
      </c>
      <c r="Y505" s="2">
        <f t="shared" si="86"/>
        <v>0</v>
      </c>
      <c r="Z505" s="3">
        <f t="shared" si="83"/>
        <v>0</v>
      </c>
      <c r="AA505" s="2">
        <f t="shared" si="87"/>
        <v>0</v>
      </c>
    </row>
    <row r="506" spans="1:27" x14ac:dyDescent="0.25">
      <c r="A506">
        <v>497</v>
      </c>
      <c r="O506">
        <f t="shared" si="77"/>
        <v>497</v>
      </c>
      <c r="P506" s="2" t="b">
        <f t="shared" si="78"/>
        <v>0</v>
      </c>
      <c r="Q506" s="2" t="b">
        <f t="shared" si="79"/>
        <v>0</v>
      </c>
      <c r="T506" s="2">
        <f t="shared" si="84"/>
        <v>0</v>
      </c>
      <c r="U506" s="2">
        <f t="shared" si="80"/>
        <v>10.487309225091446</v>
      </c>
      <c r="V506" s="2" t="b">
        <f t="shared" si="81"/>
        <v>0</v>
      </c>
      <c r="W506" s="2">
        <f t="shared" si="85"/>
        <v>-10.487309225091446</v>
      </c>
      <c r="X506" s="2" t="b">
        <f t="shared" si="82"/>
        <v>0</v>
      </c>
      <c r="Y506" s="2">
        <f t="shared" si="86"/>
        <v>0</v>
      </c>
      <c r="Z506" s="3">
        <f t="shared" si="83"/>
        <v>0</v>
      </c>
      <c r="AA506" s="2">
        <f t="shared" si="87"/>
        <v>0</v>
      </c>
    </row>
    <row r="507" spans="1:27" x14ac:dyDescent="0.25">
      <c r="A507">
        <v>498</v>
      </c>
      <c r="O507">
        <f t="shared" si="77"/>
        <v>498</v>
      </c>
      <c r="P507" s="2" t="b">
        <f t="shared" si="78"/>
        <v>0</v>
      </c>
      <c r="Q507" s="2" t="b">
        <f t="shared" si="79"/>
        <v>0</v>
      </c>
      <c r="T507" s="2">
        <f t="shared" si="84"/>
        <v>0</v>
      </c>
      <c r="U507" s="2">
        <f t="shared" si="80"/>
        <v>10.487309225091446</v>
      </c>
      <c r="V507" s="2" t="b">
        <f t="shared" si="81"/>
        <v>0</v>
      </c>
      <c r="W507" s="2">
        <f t="shared" si="85"/>
        <v>-10.487309225091446</v>
      </c>
      <c r="X507" s="2" t="b">
        <f t="shared" si="82"/>
        <v>0</v>
      </c>
      <c r="Y507" s="2">
        <f t="shared" si="86"/>
        <v>0</v>
      </c>
      <c r="Z507" s="3">
        <f t="shared" si="83"/>
        <v>0</v>
      </c>
      <c r="AA507" s="2">
        <f t="shared" si="87"/>
        <v>0</v>
      </c>
    </row>
    <row r="508" spans="1:27" x14ac:dyDescent="0.25">
      <c r="A508">
        <v>499</v>
      </c>
      <c r="O508">
        <f t="shared" si="77"/>
        <v>499</v>
      </c>
      <c r="P508" s="2" t="b">
        <f t="shared" si="78"/>
        <v>0</v>
      </c>
      <c r="Q508" s="2" t="b">
        <f t="shared" si="79"/>
        <v>0</v>
      </c>
      <c r="T508" s="2">
        <f t="shared" si="84"/>
        <v>0</v>
      </c>
      <c r="U508" s="2">
        <f t="shared" si="80"/>
        <v>10.487309225091446</v>
      </c>
      <c r="V508" s="2" t="b">
        <f t="shared" si="81"/>
        <v>0</v>
      </c>
      <c r="W508" s="2">
        <f t="shared" si="85"/>
        <v>-10.487309225091446</v>
      </c>
      <c r="X508" s="2" t="b">
        <f t="shared" si="82"/>
        <v>0</v>
      </c>
      <c r="Y508" s="2">
        <f t="shared" si="86"/>
        <v>0</v>
      </c>
      <c r="Z508" s="3">
        <f t="shared" si="83"/>
        <v>0</v>
      </c>
      <c r="AA508" s="2">
        <f t="shared" si="87"/>
        <v>0</v>
      </c>
    </row>
    <row r="509" spans="1:27" x14ac:dyDescent="0.25">
      <c r="A509">
        <v>500</v>
      </c>
      <c r="O509">
        <f t="shared" si="77"/>
        <v>500</v>
      </c>
      <c r="P509" s="2" t="b">
        <f t="shared" si="78"/>
        <v>0</v>
      </c>
      <c r="Q509" s="2" t="b">
        <f t="shared" si="79"/>
        <v>0</v>
      </c>
      <c r="T509" s="2">
        <f t="shared" si="84"/>
        <v>0</v>
      </c>
      <c r="U509" s="2">
        <f t="shared" si="80"/>
        <v>10.487309225091446</v>
      </c>
      <c r="V509" s="2" t="b">
        <f t="shared" si="81"/>
        <v>0</v>
      </c>
      <c r="W509" s="2">
        <f t="shared" si="85"/>
        <v>-10.487309225091446</v>
      </c>
      <c r="X509" s="2" t="b">
        <f t="shared" si="82"/>
        <v>0</v>
      </c>
      <c r="Y509" s="2">
        <f t="shared" si="86"/>
        <v>0</v>
      </c>
      <c r="Z509" s="3">
        <f t="shared" si="83"/>
        <v>0</v>
      </c>
      <c r="AA509" s="2">
        <f t="shared" si="87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09"/>
  <sheetViews>
    <sheetView topLeftCell="A8" workbookViewId="0">
      <selection activeCell="K12" sqref="K12"/>
    </sheetView>
  </sheetViews>
  <sheetFormatPr defaultRowHeight="15" x14ac:dyDescent="0.25"/>
  <sheetData>
    <row r="3" spans="1:9" x14ac:dyDescent="0.25">
      <c r="A3" s="11" t="s">
        <v>71</v>
      </c>
      <c r="B3" s="11"/>
      <c r="C3" s="11"/>
      <c r="D3" s="11"/>
      <c r="H3" t="str">
        <f>B9</f>
        <v>x</v>
      </c>
      <c r="I3" t="str">
        <f>C9</f>
        <v>y</v>
      </c>
    </row>
    <row r="4" spans="1:9" x14ac:dyDescent="0.25">
      <c r="A4" s="11"/>
      <c r="B4" s="11"/>
      <c r="C4" s="11"/>
      <c r="D4" s="11"/>
      <c r="G4" t="s">
        <v>60</v>
      </c>
      <c r="H4">
        <f>COUNT(B10:B509)</f>
        <v>20</v>
      </c>
      <c r="I4">
        <f>COUNT(C10:C509)</f>
        <v>20</v>
      </c>
    </row>
    <row r="5" spans="1:9" x14ac:dyDescent="0.25">
      <c r="A5" s="11"/>
      <c r="B5" s="11"/>
      <c r="C5" s="11"/>
      <c r="D5" s="11"/>
      <c r="G5" t="s">
        <v>46</v>
      </c>
      <c r="H5">
        <f>AVERAGE(B10:B509)</f>
        <v>44.8</v>
      </c>
      <c r="I5">
        <f>AVERAGE(C10:C509)</f>
        <v>155.94999999999999</v>
      </c>
    </row>
    <row r="6" spans="1:9" x14ac:dyDescent="0.25">
      <c r="A6" s="11"/>
      <c r="B6" s="11"/>
      <c r="C6" s="11"/>
      <c r="D6" s="11"/>
      <c r="G6" t="s">
        <v>72</v>
      </c>
      <c r="H6" s="2">
        <f>STDEV(B10:B509)</f>
        <v>12.168120557207539</v>
      </c>
      <c r="I6" s="2">
        <f>STDEV(C10:C509)</f>
        <v>13.192801067248759</v>
      </c>
    </row>
    <row r="7" spans="1:9" x14ac:dyDescent="0.25">
      <c r="G7" t="s">
        <v>73</v>
      </c>
      <c r="H7" s="2">
        <f>SLOPE(C10:C509,B10:B509)</f>
        <v>0.78053462249395722</v>
      </c>
    </row>
    <row r="9" spans="1:9" x14ac:dyDescent="0.25">
      <c r="B9" t="s">
        <v>74</v>
      </c>
      <c r="C9" t="s">
        <v>75</v>
      </c>
      <c r="G9" t="s">
        <v>76</v>
      </c>
    </row>
    <row r="10" spans="1:9" x14ac:dyDescent="0.25">
      <c r="A10">
        <v>1</v>
      </c>
      <c r="B10">
        <v>25</v>
      </c>
      <c r="C10">
        <v>146</v>
      </c>
      <c r="H10" t="s">
        <v>77</v>
      </c>
      <c r="I10" t="s">
        <v>78</v>
      </c>
    </row>
    <row r="11" spans="1:9" x14ac:dyDescent="0.25">
      <c r="A11">
        <v>2</v>
      </c>
      <c r="B11">
        <v>28</v>
      </c>
      <c r="C11">
        <v>148</v>
      </c>
      <c r="G11" t="s">
        <v>20</v>
      </c>
      <c r="H11" s="3">
        <f>MAX(H6:I6)/MIN(H6:I6)</f>
        <v>1.0842102529493982</v>
      </c>
      <c r="I11" s="3">
        <f>IF(H7&lt;0,0-H11,H11)</f>
        <v>1.0842102529493982</v>
      </c>
    </row>
    <row r="12" spans="1:9" x14ac:dyDescent="0.25">
      <c r="A12">
        <v>3</v>
      </c>
      <c r="B12">
        <v>31</v>
      </c>
      <c r="C12">
        <v>141</v>
      </c>
      <c r="G12" t="s">
        <v>24</v>
      </c>
      <c r="H12" s="3">
        <f>I5-(H5*I11)</f>
        <v>107.37738066786696</v>
      </c>
      <c r="I12" s="3"/>
    </row>
    <row r="13" spans="1:9" x14ac:dyDescent="0.25">
      <c r="A13">
        <v>4</v>
      </c>
      <c r="B13">
        <v>39</v>
      </c>
      <c r="C13">
        <v>153</v>
      </c>
    </row>
    <row r="14" spans="1:9" x14ac:dyDescent="0.25">
      <c r="A14">
        <v>5</v>
      </c>
      <c r="B14">
        <v>42</v>
      </c>
      <c r="C14">
        <v>144</v>
      </c>
      <c r="G14" t="s">
        <v>79</v>
      </c>
    </row>
    <row r="15" spans="1:9" x14ac:dyDescent="0.25">
      <c r="A15">
        <v>6</v>
      </c>
      <c r="B15">
        <v>45</v>
      </c>
      <c r="C15">
        <v>163</v>
      </c>
      <c r="H15" t="str">
        <f>B9</f>
        <v>x</v>
      </c>
      <c r="I15" t="str">
        <f>C9</f>
        <v>y</v>
      </c>
    </row>
    <row r="16" spans="1:9" x14ac:dyDescent="0.25">
      <c r="A16">
        <v>7</v>
      </c>
      <c r="B16">
        <v>53</v>
      </c>
      <c r="C16">
        <v>165</v>
      </c>
      <c r="G16" t="s">
        <v>80</v>
      </c>
      <c r="H16">
        <f>MIN(B10:B509)</f>
        <v>25</v>
      </c>
      <c r="I16" s="2">
        <f>H16*I11+H12</f>
        <v>134.48263699160191</v>
      </c>
    </row>
    <row r="17" spans="1:9" x14ac:dyDescent="0.25">
      <c r="A17">
        <v>8</v>
      </c>
      <c r="B17">
        <v>55</v>
      </c>
      <c r="C17">
        <v>160</v>
      </c>
      <c r="G17" t="s">
        <v>81</v>
      </c>
      <c r="H17">
        <f>MAX(B10:B509)</f>
        <v>67</v>
      </c>
      <c r="I17" s="2">
        <f>H17*I11+H12</f>
        <v>180.01946761547663</v>
      </c>
    </row>
    <row r="18" spans="1:9" x14ac:dyDescent="0.25">
      <c r="A18">
        <v>9</v>
      </c>
      <c r="B18">
        <v>50</v>
      </c>
      <c r="C18">
        <v>156</v>
      </c>
    </row>
    <row r="19" spans="1:9" x14ac:dyDescent="0.25">
      <c r="A19">
        <v>10</v>
      </c>
      <c r="B19">
        <v>61</v>
      </c>
      <c r="C19">
        <v>161</v>
      </c>
    </row>
    <row r="20" spans="1:9" x14ac:dyDescent="0.25">
      <c r="A20">
        <v>11</v>
      </c>
      <c r="B20">
        <v>63</v>
      </c>
      <c r="C20">
        <v>178</v>
      </c>
    </row>
    <row r="21" spans="1:9" x14ac:dyDescent="0.25">
      <c r="A21">
        <v>12</v>
      </c>
      <c r="B21">
        <v>67</v>
      </c>
      <c r="C21">
        <v>168</v>
      </c>
    </row>
    <row r="22" spans="1:9" x14ac:dyDescent="0.25">
      <c r="A22">
        <v>13</v>
      </c>
      <c r="B22">
        <v>35</v>
      </c>
      <c r="C22">
        <v>157</v>
      </c>
    </row>
    <row r="23" spans="1:9" x14ac:dyDescent="0.25">
      <c r="A23">
        <v>14</v>
      </c>
      <c r="B23">
        <v>50</v>
      </c>
      <c r="C23">
        <v>170</v>
      </c>
    </row>
    <row r="24" spans="1:9" x14ac:dyDescent="0.25">
      <c r="A24">
        <v>15</v>
      </c>
      <c r="B24">
        <v>56</v>
      </c>
      <c r="C24">
        <v>176</v>
      </c>
    </row>
    <row r="25" spans="1:9" x14ac:dyDescent="0.25">
      <c r="A25">
        <v>16</v>
      </c>
      <c r="B25">
        <v>47</v>
      </c>
      <c r="C25">
        <v>140</v>
      </c>
    </row>
    <row r="26" spans="1:9" x14ac:dyDescent="0.25">
      <c r="A26">
        <v>17</v>
      </c>
      <c r="B26">
        <v>40</v>
      </c>
      <c r="C26">
        <v>170</v>
      </c>
    </row>
    <row r="27" spans="1:9" x14ac:dyDescent="0.25">
      <c r="A27">
        <v>18</v>
      </c>
      <c r="B27">
        <v>35</v>
      </c>
      <c r="C27">
        <v>141</v>
      </c>
    </row>
    <row r="28" spans="1:9" x14ac:dyDescent="0.25">
      <c r="A28">
        <v>19</v>
      </c>
      <c r="B28">
        <v>45</v>
      </c>
      <c r="C28">
        <v>152</v>
      </c>
    </row>
    <row r="29" spans="1:9" x14ac:dyDescent="0.25">
      <c r="A29">
        <v>20</v>
      </c>
      <c r="B29">
        <v>29</v>
      </c>
      <c r="C29">
        <v>130</v>
      </c>
    </row>
    <row r="30" spans="1:9" x14ac:dyDescent="0.25">
      <c r="A30">
        <v>21</v>
      </c>
      <c r="B30" s="6"/>
      <c r="C30" s="2"/>
    </row>
    <row r="31" spans="1:9" x14ac:dyDescent="0.25">
      <c r="A31">
        <v>22</v>
      </c>
      <c r="B31" s="6"/>
      <c r="C31" s="2"/>
    </row>
    <row r="32" spans="1:9" x14ac:dyDescent="0.25">
      <c r="A32">
        <v>23</v>
      </c>
      <c r="B32" s="6"/>
      <c r="C32" s="2"/>
    </row>
    <row r="33" spans="1:11" x14ac:dyDescent="0.25">
      <c r="A33">
        <v>24</v>
      </c>
      <c r="B33" s="6"/>
      <c r="C33" s="2"/>
    </row>
    <row r="34" spans="1:11" x14ac:dyDescent="0.25">
      <c r="A34">
        <v>25</v>
      </c>
      <c r="B34" s="6"/>
      <c r="C34" s="2"/>
    </row>
    <row r="35" spans="1:11" ht="15" customHeight="1" x14ac:dyDescent="0.25">
      <c r="A35">
        <v>26</v>
      </c>
      <c r="B35" s="6"/>
      <c r="C35" s="2"/>
      <c r="F35" s="11" t="s">
        <v>82</v>
      </c>
      <c r="G35" s="11"/>
      <c r="H35" s="11"/>
      <c r="I35" s="11"/>
      <c r="J35" s="11"/>
      <c r="K35" s="11"/>
    </row>
    <row r="36" spans="1:11" x14ac:dyDescent="0.25">
      <c r="A36">
        <v>27</v>
      </c>
      <c r="B36" s="6"/>
      <c r="C36" s="2"/>
      <c r="F36" s="11"/>
      <c r="G36" s="11"/>
      <c r="H36" s="11"/>
      <c r="I36" s="11"/>
      <c r="J36" s="11"/>
      <c r="K36" s="11"/>
    </row>
    <row r="37" spans="1:11" x14ac:dyDescent="0.25">
      <c r="A37">
        <v>28</v>
      </c>
      <c r="B37" s="6"/>
      <c r="C37" s="2"/>
      <c r="F37" s="14"/>
      <c r="G37" s="14"/>
      <c r="H37" s="14"/>
      <c r="I37" s="14"/>
      <c r="J37" s="14"/>
      <c r="K37" s="14"/>
    </row>
    <row r="38" spans="1:11" x14ac:dyDescent="0.25">
      <c r="A38">
        <v>29</v>
      </c>
      <c r="B38" s="6"/>
      <c r="C38" s="2"/>
      <c r="F38" s="14"/>
      <c r="G38" s="14"/>
      <c r="H38" s="14"/>
      <c r="I38" s="14"/>
      <c r="J38" s="14"/>
      <c r="K38" s="14"/>
    </row>
    <row r="39" spans="1:11" x14ac:dyDescent="0.25">
      <c r="A39">
        <v>30</v>
      </c>
      <c r="B39" s="6"/>
      <c r="C39" s="2"/>
      <c r="F39" s="14"/>
      <c r="G39" s="14"/>
      <c r="H39" s="14"/>
      <c r="I39" s="14"/>
      <c r="J39" s="14"/>
      <c r="K39" s="14"/>
    </row>
    <row r="40" spans="1:11" x14ac:dyDescent="0.25">
      <c r="A40">
        <v>31</v>
      </c>
      <c r="B40" s="6"/>
      <c r="C40" s="2"/>
    </row>
    <row r="41" spans="1:11" x14ac:dyDescent="0.25">
      <c r="A41">
        <v>32</v>
      </c>
      <c r="B41" s="6"/>
      <c r="C41" s="2"/>
    </row>
    <row r="42" spans="1:11" x14ac:dyDescent="0.25">
      <c r="A42">
        <v>33</v>
      </c>
      <c r="B42" s="6"/>
      <c r="C42" s="2"/>
    </row>
    <row r="43" spans="1:11" x14ac:dyDescent="0.25">
      <c r="A43">
        <v>34</v>
      </c>
      <c r="B43" s="6"/>
      <c r="C43" s="2"/>
    </row>
    <row r="44" spans="1:11" x14ac:dyDescent="0.25">
      <c r="A44">
        <v>35</v>
      </c>
      <c r="B44" s="6"/>
      <c r="C44" s="2"/>
    </row>
    <row r="45" spans="1:11" x14ac:dyDescent="0.25">
      <c r="A45">
        <v>36</v>
      </c>
      <c r="B45" s="6"/>
      <c r="C45" s="2"/>
    </row>
    <row r="46" spans="1:11" x14ac:dyDescent="0.25">
      <c r="A46">
        <v>37</v>
      </c>
      <c r="B46" s="6"/>
      <c r="C46" s="2"/>
    </row>
    <row r="47" spans="1:11" x14ac:dyDescent="0.25">
      <c r="A47">
        <v>38</v>
      </c>
      <c r="B47" s="6"/>
      <c r="C47" s="2"/>
    </row>
    <row r="48" spans="1:11" x14ac:dyDescent="0.25">
      <c r="A48">
        <v>39</v>
      </c>
      <c r="B48" s="6"/>
      <c r="C48" s="2"/>
    </row>
    <row r="49" spans="1:3" x14ac:dyDescent="0.25">
      <c r="A49">
        <v>40</v>
      </c>
      <c r="B49" s="6"/>
      <c r="C49" s="2"/>
    </row>
    <row r="50" spans="1:3" x14ac:dyDescent="0.25">
      <c r="A50">
        <v>41</v>
      </c>
      <c r="B50" s="6"/>
      <c r="C50" s="2"/>
    </row>
    <row r="51" spans="1:3" x14ac:dyDescent="0.25">
      <c r="A51">
        <v>42</v>
      </c>
      <c r="B51" s="6"/>
      <c r="C51" s="2"/>
    </row>
    <row r="52" spans="1:3" x14ac:dyDescent="0.25">
      <c r="A52">
        <v>43</v>
      </c>
      <c r="B52" s="6"/>
      <c r="C52" s="2"/>
    </row>
    <row r="53" spans="1:3" x14ac:dyDescent="0.25">
      <c r="A53">
        <v>44</v>
      </c>
      <c r="B53" s="6"/>
      <c r="C53" s="2"/>
    </row>
    <row r="54" spans="1:3" x14ac:dyDescent="0.25">
      <c r="A54">
        <v>45</v>
      </c>
      <c r="B54" s="6"/>
      <c r="C54" s="2"/>
    </row>
    <row r="55" spans="1:3" x14ac:dyDescent="0.25">
      <c r="A55">
        <v>46</v>
      </c>
      <c r="B55" s="6"/>
      <c r="C55" s="2"/>
    </row>
    <row r="56" spans="1:3" x14ac:dyDescent="0.25">
      <c r="A56">
        <v>47</v>
      </c>
      <c r="B56" s="6"/>
      <c r="C56" s="2"/>
    </row>
    <row r="57" spans="1:3" x14ac:dyDescent="0.25">
      <c r="A57">
        <v>48</v>
      </c>
      <c r="B57" s="6"/>
      <c r="C57" s="2"/>
    </row>
    <row r="58" spans="1:3" x14ac:dyDescent="0.25">
      <c r="A58">
        <v>49</v>
      </c>
      <c r="B58" s="6"/>
      <c r="C58" s="2"/>
    </row>
    <row r="59" spans="1:3" x14ac:dyDescent="0.25">
      <c r="A59">
        <v>50</v>
      </c>
      <c r="B59" s="6"/>
      <c r="C59" s="2"/>
    </row>
    <row r="60" spans="1:3" x14ac:dyDescent="0.25">
      <c r="A60">
        <v>51</v>
      </c>
      <c r="B60" s="6"/>
      <c r="C60" s="2"/>
    </row>
    <row r="61" spans="1:3" x14ac:dyDescent="0.25">
      <c r="A61">
        <v>52</v>
      </c>
      <c r="B61" s="6"/>
      <c r="C61" s="2"/>
    </row>
    <row r="62" spans="1:3" x14ac:dyDescent="0.25">
      <c r="A62">
        <v>53</v>
      </c>
      <c r="B62" s="6"/>
      <c r="C62" s="2"/>
    </row>
    <row r="63" spans="1:3" x14ac:dyDescent="0.25">
      <c r="A63">
        <v>54</v>
      </c>
      <c r="B63" s="6"/>
      <c r="C63" s="2"/>
    </row>
    <row r="64" spans="1:3" x14ac:dyDescent="0.25">
      <c r="A64">
        <v>55</v>
      </c>
      <c r="B64" s="6"/>
      <c r="C64" s="2"/>
    </row>
    <row r="65" spans="1:3" x14ac:dyDescent="0.25">
      <c r="A65">
        <v>56</v>
      </c>
      <c r="B65" s="6"/>
      <c r="C65" s="2"/>
    </row>
    <row r="66" spans="1:3" x14ac:dyDescent="0.25">
      <c r="A66">
        <v>57</v>
      </c>
      <c r="B66" s="6"/>
      <c r="C66" s="2"/>
    </row>
    <row r="67" spans="1:3" x14ac:dyDescent="0.25">
      <c r="A67">
        <v>58</v>
      </c>
      <c r="B67" s="6"/>
      <c r="C67" s="2"/>
    </row>
    <row r="68" spans="1:3" x14ac:dyDescent="0.25">
      <c r="A68">
        <v>59</v>
      </c>
      <c r="B68" s="6"/>
      <c r="C68" s="2"/>
    </row>
    <row r="69" spans="1:3" x14ac:dyDescent="0.25">
      <c r="A69">
        <v>60</v>
      </c>
      <c r="B69" s="6"/>
      <c r="C69" s="2"/>
    </row>
    <row r="70" spans="1:3" x14ac:dyDescent="0.25">
      <c r="A70">
        <v>61</v>
      </c>
      <c r="B70" s="6"/>
      <c r="C70" s="2"/>
    </row>
    <row r="71" spans="1:3" x14ac:dyDescent="0.25">
      <c r="A71">
        <v>62</v>
      </c>
      <c r="B71" s="6"/>
      <c r="C71" s="2"/>
    </row>
    <row r="72" spans="1:3" x14ac:dyDescent="0.25">
      <c r="A72">
        <v>63</v>
      </c>
      <c r="B72" s="6"/>
      <c r="C72" s="2"/>
    </row>
    <row r="73" spans="1:3" x14ac:dyDescent="0.25">
      <c r="A73">
        <v>64</v>
      </c>
      <c r="B73" s="6"/>
      <c r="C73" s="2"/>
    </row>
    <row r="74" spans="1:3" x14ac:dyDescent="0.25">
      <c r="A74">
        <v>65</v>
      </c>
      <c r="B74" s="6"/>
      <c r="C74" s="2"/>
    </row>
    <row r="75" spans="1:3" x14ac:dyDescent="0.25">
      <c r="A75">
        <v>66</v>
      </c>
      <c r="B75" s="6"/>
      <c r="C75" s="2"/>
    </row>
    <row r="76" spans="1:3" x14ac:dyDescent="0.25">
      <c r="A76">
        <v>67</v>
      </c>
      <c r="B76" s="6"/>
      <c r="C76" s="2"/>
    </row>
    <row r="77" spans="1:3" x14ac:dyDescent="0.25">
      <c r="A77">
        <v>68</v>
      </c>
      <c r="B77" s="6"/>
      <c r="C77" s="2"/>
    </row>
    <row r="78" spans="1:3" x14ac:dyDescent="0.25">
      <c r="A78">
        <v>69</v>
      </c>
      <c r="B78" s="6"/>
      <c r="C78" s="2"/>
    </row>
    <row r="79" spans="1:3" x14ac:dyDescent="0.25">
      <c r="A79">
        <v>70</v>
      </c>
      <c r="B79" s="6"/>
      <c r="C79" s="2"/>
    </row>
    <row r="80" spans="1:3" x14ac:dyDescent="0.25">
      <c r="A80">
        <v>71</v>
      </c>
      <c r="B80" s="6"/>
      <c r="C80" s="2"/>
    </row>
    <row r="81" spans="1:3" x14ac:dyDescent="0.25">
      <c r="A81">
        <v>72</v>
      </c>
      <c r="B81" s="6"/>
      <c r="C81" s="2"/>
    </row>
    <row r="82" spans="1:3" x14ac:dyDescent="0.25">
      <c r="A82">
        <v>73</v>
      </c>
      <c r="B82" s="6"/>
      <c r="C82" s="2"/>
    </row>
    <row r="83" spans="1:3" x14ac:dyDescent="0.25">
      <c r="A83">
        <v>74</v>
      </c>
      <c r="B83" s="6"/>
      <c r="C83" s="2"/>
    </row>
    <row r="84" spans="1:3" x14ac:dyDescent="0.25">
      <c r="A84">
        <v>75</v>
      </c>
      <c r="B84" s="6"/>
      <c r="C84" s="2"/>
    </row>
    <row r="85" spans="1:3" x14ac:dyDescent="0.25">
      <c r="A85">
        <v>76</v>
      </c>
      <c r="B85" s="6"/>
      <c r="C85" s="2"/>
    </row>
    <row r="86" spans="1:3" x14ac:dyDescent="0.25">
      <c r="A86">
        <v>77</v>
      </c>
      <c r="B86" s="6"/>
      <c r="C86" s="2"/>
    </row>
    <row r="87" spans="1:3" x14ac:dyDescent="0.25">
      <c r="A87">
        <v>78</v>
      </c>
      <c r="B87" s="6"/>
      <c r="C87" s="2"/>
    </row>
    <row r="88" spans="1:3" x14ac:dyDescent="0.25">
      <c r="A88">
        <v>79</v>
      </c>
      <c r="B88" s="6"/>
      <c r="C88" s="2"/>
    </row>
    <row r="89" spans="1:3" x14ac:dyDescent="0.25">
      <c r="A89">
        <v>80</v>
      </c>
      <c r="B89" s="6"/>
      <c r="C89" s="2"/>
    </row>
    <row r="90" spans="1:3" x14ac:dyDescent="0.25">
      <c r="A90">
        <v>81</v>
      </c>
      <c r="B90" s="6"/>
      <c r="C90" s="2"/>
    </row>
    <row r="91" spans="1:3" x14ac:dyDescent="0.25">
      <c r="A91">
        <v>82</v>
      </c>
      <c r="B91" s="6"/>
      <c r="C91" s="2"/>
    </row>
    <row r="92" spans="1:3" x14ac:dyDescent="0.25">
      <c r="A92">
        <v>83</v>
      </c>
      <c r="B92" s="6"/>
      <c r="C92" s="2"/>
    </row>
    <row r="93" spans="1:3" x14ac:dyDescent="0.25">
      <c r="A93">
        <v>84</v>
      </c>
      <c r="B93" s="6"/>
      <c r="C93" s="2"/>
    </row>
    <row r="94" spans="1:3" x14ac:dyDescent="0.25">
      <c r="A94">
        <v>85</v>
      </c>
      <c r="B94" s="6"/>
      <c r="C94" s="2"/>
    </row>
    <row r="95" spans="1:3" x14ac:dyDescent="0.25">
      <c r="A95">
        <v>86</v>
      </c>
      <c r="B95" s="6"/>
      <c r="C95" s="2"/>
    </row>
    <row r="96" spans="1:3" x14ac:dyDescent="0.25">
      <c r="A96">
        <v>87</v>
      </c>
      <c r="B96" s="6"/>
      <c r="C96" s="2"/>
    </row>
    <row r="97" spans="1:3" x14ac:dyDescent="0.25">
      <c r="A97">
        <v>88</v>
      </c>
      <c r="B97" s="6"/>
      <c r="C97" s="2"/>
    </row>
    <row r="98" spans="1:3" x14ac:dyDescent="0.25">
      <c r="A98">
        <v>89</v>
      </c>
      <c r="B98" s="6"/>
      <c r="C98" s="2"/>
    </row>
    <row r="99" spans="1:3" x14ac:dyDescent="0.25">
      <c r="A99">
        <v>90</v>
      </c>
      <c r="B99" s="6"/>
      <c r="C99" s="2"/>
    </row>
    <row r="100" spans="1:3" x14ac:dyDescent="0.25">
      <c r="A100">
        <v>91</v>
      </c>
      <c r="B100" s="6"/>
      <c r="C100" s="2"/>
    </row>
    <row r="101" spans="1:3" x14ac:dyDescent="0.25">
      <c r="A101">
        <v>92</v>
      </c>
      <c r="B101" s="6"/>
      <c r="C101" s="2"/>
    </row>
    <row r="102" spans="1:3" x14ac:dyDescent="0.25">
      <c r="A102">
        <v>93</v>
      </c>
      <c r="B102" s="6"/>
      <c r="C102" s="2"/>
    </row>
    <row r="103" spans="1:3" x14ac:dyDescent="0.25">
      <c r="A103">
        <v>94</v>
      </c>
      <c r="B103" s="6"/>
      <c r="C103" s="2"/>
    </row>
    <row r="104" spans="1:3" x14ac:dyDescent="0.25">
      <c r="A104">
        <v>95</v>
      </c>
      <c r="B104" s="6"/>
      <c r="C104" s="2"/>
    </row>
    <row r="105" spans="1:3" x14ac:dyDescent="0.25">
      <c r="A105">
        <v>96</v>
      </c>
      <c r="B105" s="6"/>
      <c r="C105" s="2"/>
    </row>
    <row r="106" spans="1:3" x14ac:dyDescent="0.25">
      <c r="A106">
        <v>97</v>
      </c>
      <c r="B106" s="6"/>
      <c r="C106" s="2"/>
    </row>
    <row r="107" spans="1:3" x14ac:dyDescent="0.25">
      <c r="A107">
        <v>98</v>
      </c>
      <c r="B107" s="6"/>
      <c r="C107" s="2"/>
    </row>
    <row r="108" spans="1:3" x14ac:dyDescent="0.25">
      <c r="A108">
        <v>99</v>
      </c>
      <c r="B108" s="6"/>
      <c r="C108" s="2"/>
    </row>
    <row r="109" spans="1:3" x14ac:dyDescent="0.25">
      <c r="A109">
        <v>100</v>
      </c>
      <c r="B109" s="6"/>
      <c r="C109" s="2"/>
    </row>
    <row r="110" spans="1:3" x14ac:dyDescent="0.25">
      <c r="A110">
        <v>101</v>
      </c>
      <c r="B110" s="6"/>
      <c r="C110" s="2"/>
    </row>
    <row r="111" spans="1:3" x14ac:dyDescent="0.25">
      <c r="A111">
        <v>102</v>
      </c>
      <c r="B111" s="6"/>
      <c r="C111" s="2"/>
    </row>
    <row r="112" spans="1:3" x14ac:dyDescent="0.25">
      <c r="A112">
        <v>103</v>
      </c>
      <c r="B112" s="6"/>
      <c r="C112" s="2"/>
    </row>
    <row r="113" spans="1:3" x14ac:dyDescent="0.25">
      <c r="A113">
        <v>104</v>
      </c>
      <c r="B113" s="6"/>
      <c r="C113" s="2"/>
    </row>
    <row r="114" spans="1:3" x14ac:dyDescent="0.25">
      <c r="A114">
        <v>105</v>
      </c>
      <c r="B114" s="6"/>
      <c r="C114" s="2"/>
    </row>
    <row r="115" spans="1:3" x14ac:dyDescent="0.25">
      <c r="A115">
        <v>106</v>
      </c>
      <c r="B115" s="6"/>
      <c r="C115" s="2"/>
    </row>
    <row r="116" spans="1:3" x14ac:dyDescent="0.25">
      <c r="A116">
        <v>107</v>
      </c>
      <c r="B116" s="6"/>
      <c r="C116" s="2"/>
    </row>
    <row r="117" spans="1:3" x14ac:dyDescent="0.25">
      <c r="A117">
        <v>108</v>
      </c>
      <c r="B117" s="6"/>
      <c r="C117" s="2"/>
    </row>
    <row r="118" spans="1:3" x14ac:dyDescent="0.25">
      <c r="A118">
        <v>109</v>
      </c>
      <c r="B118" s="6"/>
      <c r="C118" s="2"/>
    </row>
    <row r="119" spans="1:3" x14ac:dyDescent="0.25">
      <c r="A119">
        <v>110</v>
      </c>
      <c r="B119" s="6"/>
      <c r="C119" s="2"/>
    </row>
    <row r="120" spans="1:3" x14ac:dyDescent="0.25">
      <c r="A120">
        <v>111</v>
      </c>
      <c r="B120" s="6"/>
      <c r="C120" s="2"/>
    </row>
    <row r="121" spans="1:3" x14ac:dyDescent="0.25">
      <c r="A121">
        <v>112</v>
      </c>
      <c r="B121" s="6"/>
      <c r="C121" s="2"/>
    </row>
    <row r="122" spans="1:3" x14ac:dyDescent="0.25">
      <c r="A122">
        <v>113</v>
      </c>
      <c r="B122" s="6"/>
      <c r="C122" s="2"/>
    </row>
    <row r="123" spans="1:3" x14ac:dyDescent="0.25">
      <c r="A123">
        <v>114</v>
      </c>
      <c r="B123" s="6"/>
      <c r="C123" s="2"/>
    </row>
    <row r="124" spans="1:3" x14ac:dyDescent="0.25">
      <c r="A124">
        <v>115</v>
      </c>
      <c r="B124" s="6"/>
      <c r="C124" s="2"/>
    </row>
    <row r="125" spans="1:3" x14ac:dyDescent="0.25">
      <c r="A125">
        <v>116</v>
      </c>
      <c r="B125" s="6"/>
      <c r="C125" s="2"/>
    </row>
    <row r="126" spans="1:3" x14ac:dyDescent="0.25">
      <c r="A126">
        <v>117</v>
      </c>
    </row>
    <row r="127" spans="1:3" x14ac:dyDescent="0.25">
      <c r="A127">
        <v>118</v>
      </c>
    </row>
    <row r="128" spans="1:3" x14ac:dyDescent="0.25">
      <c r="A128">
        <v>119</v>
      </c>
    </row>
    <row r="129" spans="1:1" x14ac:dyDescent="0.25">
      <c r="A129">
        <v>120</v>
      </c>
    </row>
    <row r="130" spans="1:1" x14ac:dyDescent="0.25">
      <c r="A130">
        <v>121</v>
      </c>
    </row>
    <row r="131" spans="1:1" x14ac:dyDescent="0.25">
      <c r="A131">
        <v>122</v>
      </c>
    </row>
    <row r="132" spans="1:1" x14ac:dyDescent="0.25">
      <c r="A132">
        <v>123</v>
      </c>
    </row>
    <row r="133" spans="1:1" x14ac:dyDescent="0.25">
      <c r="A133">
        <v>124</v>
      </c>
    </row>
    <row r="134" spans="1:1" x14ac:dyDescent="0.25">
      <c r="A134">
        <v>125</v>
      </c>
    </row>
    <row r="135" spans="1:1" x14ac:dyDescent="0.25">
      <c r="A135">
        <v>126</v>
      </c>
    </row>
    <row r="136" spans="1:1" x14ac:dyDescent="0.25">
      <c r="A136">
        <v>127</v>
      </c>
    </row>
    <row r="137" spans="1:1" x14ac:dyDescent="0.25">
      <c r="A137">
        <v>128</v>
      </c>
    </row>
    <row r="138" spans="1:1" x14ac:dyDescent="0.25">
      <c r="A138">
        <v>129</v>
      </c>
    </row>
    <row r="139" spans="1:1" x14ac:dyDescent="0.25">
      <c r="A139">
        <v>130</v>
      </c>
    </row>
    <row r="140" spans="1:1" x14ac:dyDescent="0.25">
      <c r="A140">
        <v>131</v>
      </c>
    </row>
    <row r="141" spans="1:1" x14ac:dyDescent="0.25">
      <c r="A141">
        <v>132</v>
      </c>
    </row>
    <row r="142" spans="1:1" x14ac:dyDescent="0.25">
      <c r="A142">
        <v>133</v>
      </c>
    </row>
    <row r="143" spans="1:1" x14ac:dyDescent="0.25">
      <c r="A143">
        <v>134</v>
      </c>
    </row>
    <row r="144" spans="1:1" x14ac:dyDescent="0.25">
      <c r="A144">
        <v>135</v>
      </c>
    </row>
    <row r="145" spans="1:1" x14ac:dyDescent="0.25">
      <c r="A145">
        <v>136</v>
      </c>
    </row>
    <row r="146" spans="1:1" x14ac:dyDescent="0.25">
      <c r="A146">
        <v>137</v>
      </c>
    </row>
    <row r="147" spans="1:1" x14ac:dyDescent="0.25">
      <c r="A147">
        <v>138</v>
      </c>
    </row>
    <row r="148" spans="1:1" x14ac:dyDescent="0.25">
      <c r="A148">
        <v>139</v>
      </c>
    </row>
    <row r="149" spans="1:1" x14ac:dyDescent="0.25">
      <c r="A149">
        <v>140</v>
      </c>
    </row>
    <row r="150" spans="1:1" x14ac:dyDescent="0.25">
      <c r="A150">
        <v>141</v>
      </c>
    </row>
    <row r="151" spans="1:1" x14ac:dyDescent="0.25">
      <c r="A151">
        <v>142</v>
      </c>
    </row>
    <row r="152" spans="1:1" x14ac:dyDescent="0.25">
      <c r="A152">
        <v>143</v>
      </c>
    </row>
    <row r="153" spans="1:1" x14ac:dyDescent="0.25">
      <c r="A153">
        <v>144</v>
      </c>
    </row>
    <row r="154" spans="1:1" x14ac:dyDescent="0.25">
      <c r="A154">
        <v>145</v>
      </c>
    </row>
    <row r="155" spans="1:1" x14ac:dyDescent="0.25">
      <c r="A155">
        <v>146</v>
      </c>
    </row>
    <row r="156" spans="1:1" x14ac:dyDescent="0.25">
      <c r="A156">
        <v>147</v>
      </c>
    </row>
    <row r="157" spans="1:1" x14ac:dyDescent="0.25">
      <c r="A157">
        <v>148</v>
      </c>
    </row>
    <row r="158" spans="1:1" x14ac:dyDescent="0.25">
      <c r="A158">
        <v>149</v>
      </c>
    </row>
    <row r="159" spans="1:1" x14ac:dyDescent="0.25">
      <c r="A159">
        <v>150</v>
      </c>
    </row>
    <row r="160" spans="1:1" x14ac:dyDescent="0.25">
      <c r="A160">
        <v>151</v>
      </c>
    </row>
    <row r="161" spans="1:1" x14ac:dyDescent="0.25">
      <c r="A161">
        <v>152</v>
      </c>
    </row>
    <row r="162" spans="1:1" x14ac:dyDescent="0.25">
      <c r="A162">
        <v>153</v>
      </c>
    </row>
    <row r="163" spans="1:1" x14ac:dyDescent="0.25">
      <c r="A163">
        <v>154</v>
      </c>
    </row>
    <row r="164" spans="1:1" x14ac:dyDescent="0.25">
      <c r="A164">
        <v>155</v>
      </c>
    </row>
    <row r="165" spans="1:1" x14ac:dyDescent="0.25">
      <c r="A165">
        <v>156</v>
      </c>
    </row>
    <row r="166" spans="1:1" x14ac:dyDescent="0.25">
      <c r="A166">
        <v>157</v>
      </c>
    </row>
    <row r="167" spans="1:1" x14ac:dyDescent="0.25">
      <c r="A167">
        <v>158</v>
      </c>
    </row>
    <row r="168" spans="1:1" x14ac:dyDescent="0.25">
      <c r="A168">
        <v>159</v>
      </c>
    </row>
    <row r="169" spans="1:1" x14ac:dyDescent="0.25">
      <c r="A169">
        <v>160</v>
      </c>
    </row>
    <row r="170" spans="1:1" x14ac:dyDescent="0.25">
      <c r="A170">
        <v>161</v>
      </c>
    </row>
    <row r="171" spans="1:1" x14ac:dyDescent="0.25">
      <c r="A171">
        <v>162</v>
      </c>
    </row>
    <row r="172" spans="1:1" x14ac:dyDescent="0.25">
      <c r="A172">
        <v>163</v>
      </c>
    </row>
    <row r="173" spans="1:1" x14ac:dyDescent="0.25">
      <c r="A173">
        <v>164</v>
      </c>
    </row>
    <row r="174" spans="1:1" x14ac:dyDescent="0.25">
      <c r="A174">
        <v>165</v>
      </c>
    </row>
    <row r="175" spans="1:1" x14ac:dyDescent="0.25">
      <c r="A175">
        <v>166</v>
      </c>
    </row>
    <row r="176" spans="1:1" x14ac:dyDescent="0.25">
      <c r="A176">
        <v>167</v>
      </c>
    </row>
    <row r="177" spans="1:1" x14ac:dyDescent="0.25">
      <c r="A177">
        <v>168</v>
      </c>
    </row>
    <row r="178" spans="1:1" x14ac:dyDescent="0.25">
      <c r="A178">
        <v>169</v>
      </c>
    </row>
    <row r="179" spans="1:1" x14ac:dyDescent="0.25">
      <c r="A179">
        <v>170</v>
      </c>
    </row>
    <row r="180" spans="1:1" x14ac:dyDescent="0.25">
      <c r="A180">
        <v>171</v>
      </c>
    </row>
    <row r="181" spans="1:1" x14ac:dyDescent="0.25">
      <c r="A181">
        <v>172</v>
      </c>
    </row>
    <row r="182" spans="1:1" x14ac:dyDescent="0.25">
      <c r="A182">
        <v>173</v>
      </c>
    </row>
    <row r="183" spans="1:1" x14ac:dyDescent="0.25">
      <c r="A183">
        <v>174</v>
      </c>
    </row>
    <row r="184" spans="1:1" x14ac:dyDescent="0.25">
      <c r="A184">
        <v>175</v>
      </c>
    </row>
    <row r="185" spans="1:1" x14ac:dyDescent="0.25">
      <c r="A185">
        <v>176</v>
      </c>
    </row>
    <row r="186" spans="1:1" x14ac:dyDescent="0.25">
      <c r="A186">
        <v>177</v>
      </c>
    </row>
    <row r="187" spans="1:1" x14ac:dyDescent="0.25">
      <c r="A187">
        <v>178</v>
      </c>
    </row>
    <row r="188" spans="1:1" x14ac:dyDescent="0.25">
      <c r="A188">
        <v>179</v>
      </c>
    </row>
    <row r="189" spans="1:1" x14ac:dyDescent="0.25">
      <c r="A189">
        <v>180</v>
      </c>
    </row>
    <row r="190" spans="1:1" x14ac:dyDescent="0.25">
      <c r="A190">
        <v>181</v>
      </c>
    </row>
    <row r="191" spans="1:1" x14ac:dyDescent="0.25">
      <c r="A191">
        <v>182</v>
      </c>
    </row>
    <row r="192" spans="1:1" x14ac:dyDescent="0.25">
      <c r="A192">
        <v>183</v>
      </c>
    </row>
    <row r="193" spans="1:1" x14ac:dyDescent="0.25">
      <c r="A193">
        <v>184</v>
      </c>
    </row>
    <row r="194" spans="1:1" x14ac:dyDescent="0.25">
      <c r="A194">
        <v>185</v>
      </c>
    </row>
    <row r="195" spans="1:1" x14ac:dyDescent="0.25">
      <c r="A195">
        <v>186</v>
      </c>
    </row>
    <row r="196" spans="1:1" x14ac:dyDescent="0.25">
      <c r="A196">
        <v>187</v>
      </c>
    </row>
    <row r="197" spans="1:1" x14ac:dyDescent="0.25">
      <c r="A197">
        <v>188</v>
      </c>
    </row>
    <row r="198" spans="1:1" x14ac:dyDescent="0.25">
      <c r="A198">
        <v>189</v>
      </c>
    </row>
    <row r="199" spans="1:1" x14ac:dyDescent="0.25">
      <c r="A199">
        <v>190</v>
      </c>
    </row>
    <row r="200" spans="1:1" x14ac:dyDescent="0.25">
      <c r="A200">
        <v>191</v>
      </c>
    </row>
    <row r="201" spans="1:1" x14ac:dyDescent="0.25">
      <c r="A201">
        <v>192</v>
      </c>
    </row>
    <row r="202" spans="1:1" x14ac:dyDescent="0.25">
      <c r="A202">
        <v>193</v>
      </c>
    </row>
    <row r="203" spans="1:1" x14ac:dyDescent="0.25">
      <c r="A203">
        <v>194</v>
      </c>
    </row>
    <row r="204" spans="1:1" x14ac:dyDescent="0.25">
      <c r="A204">
        <v>195</v>
      </c>
    </row>
    <row r="205" spans="1:1" x14ac:dyDescent="0.25">
      <c r="A205">
        <v>196</v>
      </c>
    </row>
    <row r="206" spans="1:1" x14ac:dyDescent="0.25">
      <c r="A206">
        <v>197</v>
      </c>
    </row>
    <row r="207" spans="1:1" x14ac:dyDescent="0.25">
      <c r="A207">
        <v>198</v>
      </c>
    </row>
    <row r="208" spans="1:1" x14ac:dyDescent="0.25">
      <c r="A208">
        <v>199</v>
      </c>
    </row>
    <row r="209" spans="1:1" x14ac:dyDescent="0.25">
      <c r="A209">
        <v>200</v>
      </c>
    </row>
    <row r="210" spans="1:1" x14ac:dyDescent="0.25">
      <c r="A210">
        <v>201</v>
      </c>
    </row>
    <row r="211" spans="1:1" x14ac:dyDescent="0.25">
      <c r="A211">
        <v>202</v>
      </c>
    </row>
    <row r="212" spans="1:1" x14ac:dyDescent="0.25">
      <c r="A212">
        <v>203</v>
      </c>
    </row>
    <row r="213" spans="1:1" x14ac:dyDescent="0.25">
      <c r="A213">
        <v>204</v>
      </c>
    </row>
    <row r="214" spans="1:1" x14ac:dyDescent="0.25">
      <c r="A214">
        <v>205</v>
      </c>
    </row>
    <row r="215" spans="1:1" x14ac:dyDescent="0.25">
      <c r="A215">
        <v>206</v>
      </c>
    </row>
    <row r="216" spans="1:1" x14ac:dyDescent="0.25">
      <c r="A216">
        <v>207</v>
      </c>
    </row>
    <row r="217" spans="1:1" x14ac:dyDescent="0.25">
      <c r="A217">
        <v>208</v>
      </c>
    </row>
    <row r="218" spans="1:1" x14ac:dyDescent="0.25">
      <c r="A218">
        <v>209</v>
      </c>
    </row>
    <row r="219" spans="1:1" x14ac:dyDescent="0.25">
      <c r="A219">
        <v>210</v>
      </c>
    </row>
    <row r="220" spans="1:1" x14ac:dyDescent="0.25">
      <c r="A220">
        <v>211</v>
      </c>
    </row>
    <row r="221" spans="1:1" x14ac:dyDescent="0.25">
      <c r="A221">
        <v>212</v>
      </c>
    </row>
    <row r="222" spans="1:1" x14ac:dyDescent="0.25">
      <c r="A222">
        <v>213</v>
      </c>
    </row>
    <row r="223" spans="1:1" x14ac:dyDescent="0.25">
      <c r="A223">
        <v>214</v>
      </c>
    </row>
    <row r="224" spans="1:1" x14ac:dyDescent="0.25">
      <c r="A224">
        <v>215</v>
      </c>
    </row>
    <row r="225" spans="1:1" x14ac:dyDescent="0.25">
      <c r="A225">
        <v>216</v>
      </c>
    </row>
    <row r="226" spans="1:1" x14ac:dyDescent="0.25">
      <c r="A226">
        <v>217</v>
      </c>
    </row>
    <row r="227" spans="1:1" x14ac:dyDescent="0.25">
      <c r="A227">
        <v>218</v>
      </c>
    </row>
    <row r="228" spans="1:1" x14ac:dyDescent="0.25">
      <c r="A228">
        <v>219</v>
      </c>
    </row>
    <row r="229" spans="1:1" x14ac:dyDescent="0.25">
      <c r="A229">
        <v>220</v>
      </c>
    </row>
    <row r="230" spans="1:1" x14ac:dyDescent="0.25">
      <c r="A230">
        <v>221</v>
      </c>
    </row>
    <row r="231" spans="1:1" x14ac:dyDescent="0.25">
      <c r="A231">
        <v>222</v>
      </c>
    </row>
    <row r="232" spans="1:1" x14ac:dyDescent="0.25">
      <c r="A232">
        <v>223</v>
      </c>
    </row>
    <row r="233" spans="1:1" x14ac:dyDescent="0.25">
      <c r="A233">
        <v>224</v>
      </c>
    </row>
    <row r="234" spans="1:1" x14ac:dyDescent="0.25">
      <c r="A234">
        <v>225</v>
      </c>
    </row>
    <row r="235" spans="1:1" x14ac:dyDescent="0.25">
      <c r="A235">
        <v>226</v>
      </c>
    </row>
    <row r="236" spans="1:1" x14ac:dyDescent="0.25">
      <c r="A236">
        <v>227</v>
      </c>
    </row>
    <row r="237" spans="1:1" x14ac:dyDescent="0.25">
      <c r="A237">
        <v>228</v>
      </c>
    </row>
    <row r="238" spans="1:1" x14ac:dyDescent="0.25">
      <c r="A238">
        <v>229</v>
      </c>
    </row>
    <row r="239" spans="1:1" x14ac:dyDescent="0.25">
      <c r="A239">
        <v>230</v>
      </c>
    </row>
    <row r="240" spans="1:1" x14ac:dyDescent="0.25">
      <c r="A240">
        <v>231</v>
      </c>
    </row>
    <row r="241" spans="1:1" x14ac:dyDescent="0.25">
      <c r="A241">
        <v>232</v>
      </c>
    </row>
    <row r="242" spans="1:1" x14ac:dyDescent="0.25">
      <c r="A242">
        <v>233</v>
      </c>
    </row>
    <row r="243" spans="1:1" x14ac:dyDescent="0.25">
      <c r="A243">
        <v>234</v>
      </c>
    </row>
    <row r="244" spans="1:1" x14ac:dyDescent="0.25">
      <c r="A244">
        <v>235</v>
      </c>
    </row>
    <row r="245" spans="1:1" x14ac:dyDescent="0.25">
      <c r="A245">
        <v>236</v>
      </c>
    </row>
    <row r="246" spans="1:1" x14ac:dyDescent="0.25">
      <c r="A246">
        <v>237</v>
      </c>
    </row>
    <row r="247" spans="1:1" x14ac:dyDescent="0.25">
      <c r="A247">
        <v>238</v>
      </c>
    </row>
    <row r="248" spans="1:1" x14ac:dyDescent="0.25">
      <c r="A248">
        <v>239</v>
      </c>
    </row>
    <row r="249" spans="1:1" x14ac:dyDescent="0.25">
      <c r="A249">
        <v>240</v>
      </c>
    </row>
    <row r="250" spans="1:1" x14ac:dyDescent="0.25">
      <c r="A250">
        <v>241</v>
      </c>
    </row>
    <row r="251" spans="1:1" x14ac:dyDescent="0.25">
      <c r="A251">
        <v>242</v>
      </c>
    </row>
    <row r="252" spans="1:1" x14ac:dyDescent="0.25">
      <c r="A252">
        <v>243</v>
      </c>
    </row>
    <row r="253" spans="1:1" x14ac:dyDescent="0.25">
      <c r="A253">
        <v>244</v>
      </c>
    </row>
    <row r="254" spans="1:1" x14ac:dyDescent="0.25">
      <c r="A254">
        <v>245</v>
      </c>
    </row>
    <row r="255" spans="1:1" x14ac:dyDescent="0.25">
      <c r="A255">
        <v>246</v>
      </c>
    </row>
    <row r="256" spans="1:1" x14ac:dyDescent="0.25">
      <c r="A256">
        <v>247</v>
      </c>
    </row>
    <row r="257" spans="1:1" x14ac:dyDescent="0.25">
      <c r="A257">
        <v>248</v>
      </c>
    </row>
    <row r="258" spans="1:1" x14ac:dyDescent="0.25">
      <c r="A258">
        <v>249</v>
      </c>
    </row>
    <row r="259" spans="1:1" x14ac:dyDescent="0.25">
      <c r="A259">
        <v>250</v>
      </c>
    </row>
    <row r="260" spans="1:1" x14ac:dyDescent="0.25">
      <c r="A260">
        <v>251</v>
      </c>
    </row>
    <row r="261" spans="1:1" x14ac:dyDescent="0.25">
      <c r="A261">
        <v>252</v>
      </c>
    </row>
    <row r="262" spans="1:1" x14ac:dyDescent="0.25">
      <c r="A262">
        <v>253</v>
      </c>
    </row>
    <row r="263" spans="1:1" x14ac:dyDescent="0.25">
      <c r="A263">
        <v>254</v>
      </c>
    </row>
    <row r="264" spans="1:1" x14ac:dyDescent="0.25">
      <c r="A264">
        <v>255</v>
      </c>
    </row>
    <row r="265" spans="1:1" x14ac:dyDescent="0.25">
      <c r="A265">
        <v>256</v>
      </c>
    </row>
    <row r="266" spans="1:1" x14ac:dyDescent="0.25">
      <c r="A266">
        <v>257</v>
      </c>
    </row>
    <row r="267" spans="1:1" x14ac:dyDescent="0.25">
      <c r="A267">
        <v>258</v>
      </c>
    </row>
    <row r="268" spans="1:1" x14ac:dyDescent="0.25">
      <c r="A268">
        <v>259</v>
      </c>
    </row>
    <row r="269" spans="1:1" x14ac:dyDescent="0.25">
      <c r="A269">
        <v>260</v>
      </c>
    </row>
    <row r="270" spans="1:1" x14ac:dyDescent="0.25">
      <c r="A270">
        <v>261</v>
      </c>
    </row>
    <row r="271" spans="1:1" x14ac:dyDescent="0.25">
      <c r="A271">
        <v>262</v>
      </c>
    </row>
    <row r="272" spans="1:1" x14ac:dyDescent="0.25">
      <c r="A272">
        <v>263</v>
      </c>
    </row>
    <row r="273" spans="1:1" x14ac:dyDescent="0.25">
      <c r="A273">
        <v>264</v>
      </c>
    </row>
    <row r="274" spans="1:1" x14ac:dyDescent="0.25">
      <c r="A274">
        <v>265</v>
      </c>
    </row>
    <row r="275" spans="1:1" x14ac:dyDescent="0.25">
      <c r="A275">
        <v>266</v>
      </c>
    </row>
    <row r="276" spans="1:1" x14ac:dyDescent="0.25">
      <c r="A276">
        <v>267</v>
      </c>
    </row>
    <row r="277" spans="1:1" x14ac:dyDescent="0.25">
      <c r="A277">
        <v>268</v>
      </c>
    </row>
    <row r="278" spans="1:1" x14ac:dyDescent="0.25">
      <c r="A278">
        <v>269</v>
      </c>
    </row>
    <row r="279" spans="1:1" x14ac:dyDescent="0.25">
      <c r="A279">
        <v>270</v>
      </c>
    </row>
    <row r="280" spans="1:1" x14ac:dyDescent="0.25">
      <c r="A280">
        <v>271</v>
      </c>
    </row>
    <row r="281" spans="1:1" x14ac:dyDescent="0.25">
      <c r="A281">
        <v>272</v>
      </c>
    </row>
    <row r="282" spans="1:1" x14ac:dyDescent="0.25">
      <c r="A282">
        <v>273</v>
      </c>
    </row>
    <row r="283" spans="1:1" x14ac:dyDescent="0.25">
      <c r="A283">
        <v>274</v>
      </c>
    </row>
    <row r="284" spans="1:1" x14ac:dyDescent="0.25">
      <c r="A284">
        <v>275</v>
      </c>
    </row>
    <row r="285" spans="1:1" x14ac:dyDescent="0.25">
      <c r="A285">
        <v>276</v>
      </c>
    </row>
    <row r="286" spans="1:1" x14ac:dyDescent="0.25">
      <c r="A286">
        <v>277</v>
      </c>
    </row>
    <row r="287" spans="1:1" x14ac:dyDescent="0.25">
      <c r="A287">
        <v>278</v>
      </c>
    </row>
    <row r="288" spans="1:1" x14ac:dyDescent="0.25">
      <c r="A288">
        <v>279</v>
      </c>
    </row>
    <row r="289" spans="1:1" x14ac:dyDescent="0.25">
      <c r="A289">
        <v>280</v>
      </c>
    </row>
    <row r="290" spans="1:1" x14ac:dyDescent="0.25">
      <c r="A290">
        <v>281</v>
      </c>
    </row>
    <row r="291" spans="1:1" x14ac:dyDescent="0.25">
      <c r="A291">
        <v>282</v>
      </c>
    </row>
    <row r="292" spans="1:1" x14ac:dyDescent="0.25">
      <c r="A292">
        <v>283</v>
      </c>
    </row>
    <row r="293" spans="1:1" x14ac:dyDescent="0.25">
      <c r="A293">
        <v>284</v>
      </c>
    </row>
    <row r="294" spans="1:1" x14ac:dyDescent="0.25">
      <c r="A294">
        <v>285</v>
      </c>
    </row>
    <row r="295" spans="1:1" x14ac:dyDescent="0.25">
      <c r="A295">
        <v>286</v>
      </c>
    </row>
    <row r="296" spans="1:1" x14ac:dyDescent="0.25">
      <c r="A296">
        <v>287</v>
      </c>
    </row>
    <row r="297" spans="1:1" x14ac:dyDescent="0.25">
      <c r="A297">
        <v>288</v>
      </c>
    </row>
    <row r="298" spans="1:1" x14ac:dyDescent="0.25">
      <c r="A298">
        <v>289</v>
      </c>
    </row>
    <row r="299" spans="1:1" x14ac:dyDescent="0.25">
      <c r="A299">
        <v>290</v>
      </c>
    </row>
    <row r="300" spans="1:1" x14ac:dyDescent="0.25">
      <c r="A300">
        <v>291</v>
      </c>
    </row>
    <row r="301" spans="1:1" x14ac:dyDescent="0.25">
      <c r="A301">
        <v>292</v>
      </c>
    </row>
    <row r="302" spans="1:1" x14ac:dyDescent="0.25">
      <c r="A302">
        <v>293</v>
      </c>
    </row>
    <row r="303" spans="1:1" x14ac:dyDescent="0.25">
      <c r="A303">
        <v>294</v>
      </c>
    </row>
    <row r="304" spans="1:1" x14ac:dyDescent="0.25">
      <c r="A304">
        <v>295</v>
      </c>
    </row>
    <row r="305" spans="1:1" x14ac:dyDescent="0.25">
      <c r="A305">
        <v>296</v>
      </c>
    </row>
    <row r="306" spans="1:1" x14ac:dyDescent="0.25">
      <c r="A306">
        <v>297</v>
      </c>
    </row>
    <row r="307" spans="1:1" x14ac:dyDescent="0.25">
      <c r="A307">
        <v>298</v>
      </c>
    </row>
    <row r="308" spans="1:1" x14ac:dyDescent="0.25">
      <c r="A308">
        <v>299</v>
      </c>
    </row>
    <row r="309" spans="1:1" x14ac:dyDescent="0.25">
      <c r="A309">
        <v>300</v>
      </c>
    </row>
    <row r="310" spans="1:1" x14ac:dyDescent="0.25">
      <c r="A310">
        <v>301</v>
      </c>
    </row>
    <row r="311" spans="1:1" x14ac:dyDescent="0.25">
      <c r="A311">
        <v>302</v>
      </c>
    </row>
    <row r="312" spans="1:1" x14ac:dyDescent="0.25">
      <c r="A312">
        <v>303</v>
      </c>
    </row>
    <row r="313" spans="1:1" x14ac:dyDescent="0.25">
      <c r="A313">
        <v>304</v>
      </c>
    </row>
    <row r="314" spans="1:1" x14ac:dyDescent="0.25">
      <c r="A314">
        <v>305</v>
      </c>
    </row>
    <row r="315" spans="1:1" x14ac:dyDescent="0.25">
      <c r="A315">
        <v>306</v>
      </c>
    </row>
    <row r="316" spans="1:1" x14ac:dyDescent="0.25">
      <c r="A316">
        <v>307</v>
      </c>
    </row>
    <row r="317" spans="1:1" x14ac:dyDescent="0.25">
      <c r="A317">
        <v>308</v>
      </c>
    </row>
    <row r="318" spans="1:1" x14ac:dyDescent="0.25">
      <c r="A318">
        <v>309</v>
      </c>
    </row>
    <row r="319" spans="1:1" x14ac:dyDescent="0.25">
      <c r="A319">
        <v>310</v>
      </c>
    </row>
    <row r="320" spans="1:1" x14ac:dyDescent="0.25">
      <c r="A320">
        <v>311</v>
      </c>
    </row>
    <row r="321" spans="1:1" x14ac:dyDescent="0.25">
      <c r="A321">
        <v>312</v>
      </c>
    </row>
    <row r="322" spans="1:1" x14ac:dyDescent="0.25">
      <c r="A322">
        <v>313</v>
      </c>
    </row>
    <row r="323" spans="1:1" x14ac:dyDescent="0.25">
      <c r="A323">
        <v>314</v>
      </c>
    </row>
    <row r="324" spans="1:1" x14ac:dyDescent="0.25">
      <c r="A324">
        <v>315</v>
      </c>
    </row>
    <row r="325" spans="1:1" x14ac:dyDescent="0.25">
      <c r="A325">
        <v>316</v>
      </c>
    </row>
    <row r="326" spans="1:1" x14ac:dyDescent="0.25">
      <c r="A326">
        <v>317</v>
      </c>
    </row>
    <row r="327" spans="1:1" x14ac:dyDescent="0.25">
      <c r="A327">
        <v>318</v>
      </c>
    </row>
    <row r="328" spans="1:1" x14ac:dyDescent="0.25">
      <c r="A328">
        <v>319</v>
      </c>
    </row>
    <row r="329" spans="1:1" x14ac:dyDescent="0.25">
      <c r="A329">
        <v>320</v>
      </c>
    </row>
    <row r="330" spans="1:1" x14ac:dyDescent="0.25">
      <c r="A330">
        <v>321</v>
      </c>
    </row>
    <row r="331" spans="1:1" x14ac:dyDescent="0.25">
      <c r="A331">
        <v>322</v>
      </c>
    </row>
    <row r="332" spans="1:1" x14ac:dyDescent="0.25">
      <c r="A332">
        <v>323</v>
      </c>
    </row>
    <row r="333" spans="1:1" x14ac:dyDescent="0.25">
      <c r="A333">
        <v>324</v>
      </c>
    </row>
    <row r="334" spans="1:1" x14ac:dyDescent="0.25">
      <c r="A334">
        <v>325</v>
      </c>
    </row>
    <row r="335" spans="1:1" x14ac:dyDescent="0.25">
      <c r="A335">
        <v>326</v>
      </c>
    </row>
    <row r="336" spans="1:1" x14ac:dyDescent="0.25">
      <c r="A336">
        <v>327</v>
      </c>
    </row>
    <row r="337" spans="1:1" x14ac:dyDescent="0.25">
      <c r="A337">
        <v>328</v>
      </c>
    </row>
    <row r="338" spans="1:1" x14ac:dyDescent="0.25">
      <c r="A338">
        <v>329</v>
      </c>
    </row>
    <row r="339" spans="1:1" x14ac:dyDescent="0.25">
      <c r="A339">
        <v>330</v>
      </c>
    </row>
    <row r="340" spans="1:1" x14ac:dyDescent="0.25">
      <c r="A340">
        <v>331</v>
      </c>
    </row>
    <row r="341" spans="1:1" x14ac:dyDescent="0.25">
      <c r="A341">
        <v>332</v>
      </c>
    </row>
    <row r="342" spans="1:1" x14ac:dyDescent="0.25">
      <c r="A342">
        <v>333</v>
      </c>
    </row>
    <row r="343" spans="1:1" x14ac:dyDescent="0.25">
      <c r="A343">
        <v>334</v>
      </c>
    </row>
    <row r="344" spans="1:1" x14ac:dyDescent="0.25">
      <c r="A344">
        <v>335</v>
      </c>
    </row>
    <row r="345" spans="1:1" x14ac:dyDescent="0.25">
      <c r="A345">
        <v>336</v>
      </c>
    </row>
    <row r="346" spans="1:1" x14ac:dyDescent="0.25">
      <c r="A346">
        <v>337</v>
      </c>
    </row>
    <row r="347" spans="1:1" x14ac:dyDescent="0.25">
      <c r="A347">
        <v>338</v>
      </c>
    </row>
    <row r="348" spans="1:1" x14ac:dyDescent="0.25">
      <c r="A348">
        <v>339</v>
      </c>
    </row>
    <row r="349" spans="1:1" x14ac:dyDescent="0.25">
      <c r="A349">
        <v>340</v>
      </c>
    </row>
    <row r="350" spans="1:1" x14ac:dyDescent="0.25">
      <c r="A350">
        <v>341</v>
      </c>
    </row>
    <row r="351" spans="1:1" x14ac:dyDescent="0.25">
      <c r="A351">
        <v>342</v>
      </c>
    </row>
    <row r="352" spans="1:1" x14ac:dyDescent="0.25">
      <c r="A352">
        <v>343</v>
      </c>
    </row>
    <row r="353" spans="1:1" x14ac:dyDescent="0.25">
      <c r="A353">
        <v>344</v>
      </c>
    </row>
    <row r="354" spans="1:1" x14ac:dyDescent="0.25">
      <c r="A354">
        <v>345</v>
      </c>
    </row>
    <row r="355" spans="1:1" x14ac:dyDescent="0.25">
      <c r="A355">
        <v>346</v>
      </c>
    </row>
    <row r="356" spans="1:1" x14ac:dyDescent="0.25">
      <c r="A356">
        <v>347</v>
      </c>
    </row>
    <row r="357" spans="1:1" x14ac:dyDescent="0.25">
      <c r="A357">
        <v>348</v>
      </c>
    </row>
    <row r="358" spans="1:1" x14ac:dyDescent="0.25">
      <c r="A358">
        <v>349</v>
      </c>
    </row>
    <row r="359" spans="1:1" x14ac:dyDescent="0.25">
      <c r="A359">
        <v>350</v>
      </c>
    </row>
    <row r="360" spans="1:1" x14ac:dyDescent="0.25">
      <c r="A360">
        <v>351</v>
      </c>
    </row>
    <row r="361" spans="1:1" x14ac:dyDescent="0.25">
      <c r="A361">
        <v>352</v>
      </c>
    </row>
    <row r="362" spans="1:1" x14ac:dyDescent="0.25">
      <c r="A362">
        <v>353</v>
      </c>
    </row>
    <row r="363" spans="1:1" x14ac:dyDescent="0.25">
      <c r="A363">
        <v>354</v>
      </c>
    </row>
    <row r="364" spans="1:1" x14ac:dyDescent="0.25">
      <c r="A364">
        <v>355</v>
      </c>
    </row>
    <row r="365" spans="1:1" x14ac:dyDescent="0.25">
      <c r="A365">
        <v>356</v>
      </c>
    </row>
    <row r="366" spans="1:1" x14ac:dyDescent="0.25">
      <c r="A366">
        <v>357</v>
      </c>
    </row>
    <row r="367" spans="1:1" x14ac:dyDescent="0.25">
      <c r="A367">
        <v>358</v>
      </c>
    </row>
    <row r="368" spans="1:1" x14ac:dyDescent="0.25">
      <c r="A368">
        <v>359</v>
      </c>
    </row>
    <row r="369" spans="1:1" x14ac:dyDescent="0.25">
      <c r="A369">
        <v>360</v>
      </c>
    </row>
    <row r="370" spans="1:1" x14ac:dyDescent="0.25">
      <c r="A370">
        <v>361</v>
      </c>
    </row>
    <row r="371" spans="1:1" x14ac:dyDescent="0.25">
      <c r="A371">
        <v>362</v>
      </c>
    </row>
    <row r="372" spans="1:1" x14ac:dyDescent="0.25">
      <c r="A372">
        <v>363</v>
      </c>
    </row>
    <row r="373" spans="1:1" x14ac:dyDescent="0.25">
      <c r="A373">
        <v>364</v>
      </c>
    </row>
    <row r="374" spans="1:1" x14ac:dyDescent="0.25">
      <c r="A374">
        <v>365</v>
      </c>
    </row>
    <row r="375" spans="1:1" x14ac:dyDescent="0.25">
      <c r="A375">
        <v>366</v>
      </c>
    </row>
    <row r="376" spans="1:1" x14ac:dyDescent="0.25">
      <c r="A376">
        <v>367</v>
      </c>
    </row>
    <row r="377" spans="1:1" x14ac:dyDescent="0.25">
      <c r="A377">
        <v>368</v>
      </c>
    </row>
    <row r="378" spans="1:1" x14ac:dyDescent="0.25">
      <c r="A378">
        <v>369</v>
      </c>
    </row>
    <row r="379" spans="1:1" x14ac:dyDescent="0.25">
      <c r="A379">
        <v>370</v>
      </c>
    </row>
    <row r="380" spans="1:1" x14ac:dyDescent="0.25">
      <c r="A380">
        <v>371</v>
      </c>
    </row>
    <row r="381" spans="1:1" x14ac:dyDescent="0.25">
      <c r="A381">
        <v>372</v>
      </c>
    </row>
    <row r="382" spans="1:1" x14ac:dyDescent="0.25">
      <c r="A382">
        <v>373</v>
      </c>
    </row>
    <row r="383" spans="1:1" x14ac:dyDescent="0.25">
      <c r="A383">
        <v>374</v>
      </c>
    </row>
    <row r="384" spans="1:1" x14ac:dyDescent="0.25">
      <c r="A384">
        <v>375</v>
      </c>
    </row>
    <row r="385" spans="1:1" x14ac:dyDescent="0.25">
      <c r="A385">
        <v>376</v>
      </c>
    </row>
    <row r="386" spans="1:1" x14ac:dyDescent="0.25">
      <c r="A386">
        <v>377</v>
      </c>
    </row>
    <row r="387" spans="1:1" x14ac:dyDescent="0.25">
      <c r="A387">
        <v>378</v>
      </c>
    </row>
    <row r="388" spans="1:1" x14ac:dyDescent="0.25">
      <c r="A388">
        <v>379</v>
      </c>
    </row>
    <row r="389" spans="1:1" x14ac:dyDescent="0.25">
      <c r="A389">
        <v>380</v>
      </c>
    </row>
    <row r="390" spans="1:1" x14ac:dyDescent="0.25">
      <c r="A390">
        <v>381</v>
      </c>
    </row>
    <row r="391" spans="1:1" x14ac:dyDescent="0.25">
      <c r="A391">
        <v>382</v>
      </c>
    </row>
    <row r="392" spans="1:1" x14ac:dyDescent="0.25">
      <c r="A392">
        <v>383</v>
      </c>
    </row>
    <row r="393" spans="1:1" x14ac:dyDescent="0.25">
      <c r="A393">
        <v>384</v>
      </c>
    </row>
    <row r="394" spans="1:1" x14ac:dyDescent="0.25">
      <c r="A394">
        <v>385</v>
      </c>
    </row>
    <row r="395" spans="1:1" x14ac:dyDescent="0.25">
      <c r="A395">
        <v>386</v>
      </c>
    </row>
    <row r="396" spans="1:1" x14ac:dyDescent="0.25">
      <c r="A396">
        <v>387</v>
      </c>
    </row>
    <row r="397" spans="1:1" x14ac:dyDescent="0.25">
      <c r="A397">
        <v>388</v>
      </c>
    </row>
    <row r="398" spans="1:1" x14ac:dyDescent="0.25">
      <c r="A398">
        <v>389</v>
      </c>
    </row>
    <row r="399" spans="1:1" x14ac:dyDescent="0.25">
      <c r="A399">
        <v>390</v>
      </c>
    </row>
    <row r="400" spans="1:1" x14ac:dyDescent="0.25">
      <c r="A400">
        <v>391</v>
      </c>
    </row>
    <row r="401" spans="1:1" x14ac:dyDescent="0.25">
      <c r="A401">
        <v>392</v>
      </c>
    </row>
    <row r="402" spans="1:1" x14ac:dyDescent="0.25">
      <c r="A402">
        <v>393</v>
      </c>
    </row>
    <row r="403" spans="1:1" x14ac:dyDescent="0.25">
      <c r="A403">
        <v>394</v>
      </c>
    </row>
    <row r="404" spans="1:1" x14ac:dyDescent="0.25">
      <c r="A404">
        <v>395</v>
      </c>
    </row>
    <row r="405" spans="1:1" x14ac:dyDescent="0.25">
      <c r="A405">
        <v>396</v>
      </c>
    </row>
    <row r="406" spans="1:1" x14ac:dyDescent="0.25">
      <c r="A406">
        <v>397</v>
      </c>
    </row>
    <row r="407" spans="1:1" x14ac:dyDescent="0.25">
      <c r="A407">
        <v>398</v>
      </c>
    </row>
    <row r="408" spans="1:1" x14ac:dyDescent="0.25">
      <c r="A408">
        <v>399</v>
      </c>
    </row>
    <row r="409" spans="1:1" x14ac:dyDescent="0.25">
      <c r="A409">
        <v>400</v>
      </c>
    </row>
    <row r="410" spans="1:1" x14ac:dyDescent="0.25">
      <c r="A410">
        <v>401</v>
      </c>
    </row>
    <row r="411" spans="1:1" x14ac:dyDescent="0.25">
      <c r="A411">
        <v>402</v>
      </c>
    </row>
    <row r="412" spans="1:1" x14ac:dyDescent="0.25">
      <c r="A412">
        <v>403</v>
      </c>
    </row>
    <row r="413" spans="1:1" x14ac:dyDescent="0.25">
      <c r="A413">
        <v>404</v>
      </c>
    </row>
    <row r="414" spans="1:1" x14ac:dyDescent="0.25">
      <c r="A414">
        <v>405</v>
      </c>
    </row>
    <row r="415" spans="1:1" x14ac:dyDescent="0.25">
      <c r="A415">
        <v>406</v>
      </c>
    </row>
    <row r="416" spans="1:1" x14ac:dyDescent="0.25">
      <c r="A416">
        <v>407</v>
      </c>
    </row>
    <row r="417" spans="1:1" x14ac:dyDescent="0.25">
      <c r="A417">
        <v>408</v>
      </c>
    </row>
    <row r="418" spans="1:1" x14ac:dyDescent="0.25">
      <c r="A418">
        <v>409</v>
      </c>
    </row>
    <row r="419" spans="1:1" x14ac:dyDescent="0.25">
      <c r="A419">
        <v>410</v>
      </c>
    </row>
    <row r="420" spans="1:1" x14ac:dyDescent="0.25">
      <c r="A420">
        <v>411</v>
      </c>
    </row>
    <row r="421" spans="1:1" x14ac:dyDescent="0.25">
      <c r="A421">
        <v>412</v>
      </c>
    </row>
    <row r="422" spans="1:1" x14ac:dyDescent="0.25">
      <c r="A422">
        <v>413</v>
      </c>
    </row>
    <row r="423" spans="1:1" x14ac:dyDescent="0.25">
      <c r="A423">
        <v>414</v>
      </c>
    </row>
    <row r="424" spans="1:1" x14ac:dyDescent="0.25">
      <c r="A424">
        <v>415</v>
      </c>
    </row>
    <row r="425" spans="1:1" x14ac:dyDescent="0.25">
      <c r="A425">
        <v>416</v>
      </c>
    </row>
    <row r="426" spans="1:1" x14ac:dyDescent="0.25">
      <c r="A426">
        <v>417</v>
      </c>
    </row>
    <row r="427" spans="1:1" x14ac:dyDescent="0.25">
      <c r="A427">
        <v>418</v>
      </c>
    </row>
    <row r="428" spans="1:1" x14ac:dyDescent="0.25">
      <c r="A428">
        <v>419</v>
      </c>
    </row>
    <row r="429" spans="1:1" x14ac:dyDescent="0.25">
      <c r="A429">
        <v>420</v>
      </c>
    </row>
    <row r="430" spans="1:1" x14ac:dyDescent="0.25">
      <c r="A430">
        <v>421</v>
      </c>
    </row>
    <row r="431" spans="1:1" x14ac:dyDescent="0.25">
      <c r="A431">
        <v>422</v>
      </c>
    </row>
    <row r="432" spans="1:1" x14ac:dyDescent="0.25">
      <c r="A432">
        <v>423</v>
      </c>
    </row>
    <row r="433" spans="1:1" x14ac:dyDescent="0.25">
      <c r="A433">
        <v>424</v>
      </c>
    </row>
    <row r="434" spans="1:1" x14ac:dyDescent="0.25">
      <c r="A434">
        <v>425</v>
      </c>
    </row>
    <row r="435" spans="1:1" x14ac:dyDescent="0.25">
      <c r="A435">
        <v>426</v>
      </c>
    </row>
    <row r="436" spans="1:1" x14ac:dyDescent="0.25">
      <c r="A436">
        <v>427</v>
      </c>
    </row>
    <row r="437" spans="1:1" x14ac:dyDescent="0.25">
      <c r="A437">
        <v>428</v>
      </c>
    </row>
    <row r="438" spans="1:1" x14ac:dyDescent="0.25">
      <c r="A438">
        <v>429</v>
      </c>
    </row>
    <row r="439" spans="1:1" x14ac:dyDescent="0.25">
      <c r="A439">
        <v>430</v>
      </c>
    </row>
    <row r="440" spans="1:1" x14ac:dyDescent="0.25">
      <c r="A440">
        <v>431</v>
      </c>
    </row>
    <row r="441" spans="1:1" x14ac:dyDescent="0.25">
      <c r="A441">
        <v>432</v>
      </c>
    </row>
    <row r="442" spans="1:1" x14ac:dyDescent="0.25">
      <c r="A442">
        <v>433</v>
      </c>
    </row>
    <row r="443" spans="1:1" x14ac:dyDescent="0.25">
      <c r="A443">
        <v>434</v>
      </c>
    </row>
    <row r="444" spans="1:1" x14ac:dyDescent="0.25">
      <c r="A444">
        <v>435</v>
      </c>
    </row>
    <row r="445" spans="1:1" x14ac:dyDescent="0.25">
      <c r="A445">
        <v>436</v>
      </c>
    </row>
    <row r="446" spans="1:1" x14ac:dyDescent="0.25">
      <c r="A446">
        <v>437</v>
      </c>
    </row>
    <row r="447" spans="1:1" x14ac:dyDescent="0.25">
      <c r="A447">
        <v>438</v>
      </c>
    </row>
    <row r="448" spans="1:1" x14ac:dyDescent="0.25">
      <c r="A448">
        <v>439</v>
      </c>
    </row>
    <row r="449" spans="1:1" x14ac:dyDescent="0.25">
      <c r="A449">
        <v>440</v>
      </c>
    </row>
    <row r="450" spans="1:1" x14ac:dyDescent="0.25">
      <c r="A450">
        <v>441</v>
      </c>
    </row>
    <row r="451" spans="1:1" x14ac:dyDescent="0.25">
      <c r="A451">
        <v>442</v>
      </c>
    </row>
    <row r="452" spans="1:1" x14ac:dyDescent="0.25">
      <c r="A452">
        <v>443</v>
      </c>
    </row>
    <row r="453" spans="1:1" x14ac:dyDescent="0.25">
      <c r="A453">
        <v>444</v>
      </c>
    </row>
    <row r="454" spans="1:1" x14ac:dyDescent="0.25">
      <c r="A454">
        <v>445</v>
      </c>
    </row>
    <row r="455" spans="1:1" x14ac:dyDescent="0.25">
      <c r="A455">
        <v>446</v>
      </c>
    </row>
    <row r="456" spans="1:1" x14ac:dyDescent="0.25">
      <c r="A456">
        <v>447</v>
      </c>
    </row>
    <row r="457" spans="1:1" x14ac:dyDescent="0.25">
      <c r="A457">
        <v>448</v>
      </c>
    </row>
    <row r="458" spans="1:1" x14ac:dyDescent="0.25">
      <c r="A458">
        <v>449</v>
      </c>
    </row>
    <row r="459" spans="1:1" x14ac:dyDescent="0.25">
      <c r="A459">
        <v>450</v>
      </c>
    </row>
    <row r="460" spans="1:1" x14ac:dyDescent="0.25">
      <c r="A460">
        <v>451</v>
      </c>
    </row>
    <row r="461" spans="1:1" x14ac:dyDescent="0.25">
      <c r="A461">
        <v>452</v>
      </c>
    </row>
    <row r="462" spans="1:1" x14ac:dyDescent="0.25">
      <c r="A462">
        <v>453</v>
      </c>
    </row>
    <row r="463" spans="1:1" x14ac:dyDescent="0.25">
      <c r="A463">
        <v>454</v>
      </c>
    </row>
    <row r="464" spans="1:1" x14ac:dyDescent="0.25">
      <c r="A464">
        <v>455</v>
      </c>
    </row>
    <row r="465" spans="1:1" x14ac:dyDescent="0.25">
      <c r="A465">
        <v>456</v>
      </c>
    </row>
    <row r="466" spans="1:1" x14ac:dyDescent="0.25">
      <c r="A466">
        <v>457</v>
      </c>
    </row>
    <row r="467" spans="1:1" x14ac:dyDescent="0.25">
      <c r="A467">
        <v>458</v>
      </c>
    </row>
    <row r="468" spans="1:1" x14ac:dyDescent="0.25">
      <c r="A468">
        <v>459</v>
      </c>
    </row>
    <row r="469" spans="1:1" x14ac:dyDescent="0.25">
      <c r="A469">
        <v>460</v>
      </c>
    </row>
    <row r="470" spans="1:1" x14ac:dyDescent="0.25">
      <c r="A470">
        <v>461</v>
      </c>
    </row>
    <row r="471" spans="1:1" x14ac:dyDescent="0.25">
      <c r="A471">
        <v>462</v>
      </c>
    </row>
    <row r="472" spans="1:1" x14ac:dyDescent="0.25">
      <c r="A472">
        <v>463</v>
      </c>
    </row>
    <row r="473" spans="1:1" x14ac:dyDescent="0.25">
      <c r="A473">
        <v>464</v>
      </c>
    </row>
    <row r="474" spans="1:1" x14ac:dyDescent="0.25">
      <c r="A474">
        <v>465</v>
      </c>
    </row>
    <row r="475" spans="1:1" x14ac:dyDescent="0.25">
      <c r="A475">
        <v>466</v>
      </c>
    </row>
    <row r="476" spans="1:1" x14ac:dyDescent="0.25">
      <c r="A476">
        <v>467</v>
      </c>
    </row>
    <row r="477" spans="1:1" x14ac:dyDescent="0.25">
      <c r="A477">
        <v>468</v>
      </c>
    </row>
    <row r="478" spans="1:1" x14ac:dyDescent="0.25">
      <c r="A478">
        <v>469</v>
      </c>
    </row>
    <row r="479" spans="1:1" x14ac:dyDescent="0.25">
      <c r="A479">
        <v>470</v>
      </c>
    </row>
    <row r="480" spans="1:1" x14ac:dyDescent="0.25">
      <c r="A480">
        <v>471</v>
      </c>
    </row>
    <row r="481" spans="1:1" x14ac:dyDescent="0.25">
      <c r="A481">
        <v>472</v>
      </c>
    </row>
    <row r="482" spans="1:1" x14ac:dyDescent="0.25">
      <c r="A482">
        <v>473</v>
      </c>
    </row>
    <row r="483" spans="1:1" x14ac:dyDescent="0.25">
      <c r="A483">
        <v>474</v>
      </c>
    </row>
    <row r="484" spans="1:1" x14ac:dyDescent="0.25">
      <c r="A484">
        <v>475</v>
      </c>
    </row>
    <row r="485" spans="1:1" x14ac:dyDescent="0.25">
      <c r="A485">
        <v>476</v>
      </c>
    </row>
    <row r="486" spans="1:1" x14ac:dyDescent="0.25">
      <c r="A486">
        <v>477</v>
      </c>
    </row>
    <row r="487" spans="1:1" x14ac:dyDescent="0.25">
      <c r="A487">
        <v>478</v>
      </c>
    </row>
    <row r="488" spans="1:1" x14ac:dyDescent="0.25">
      <c r="A488">
        <v>479</v>
      </c>
    </row>
    <row r="489" spans="1:1" x14ac:dyDescent="0.25">
      <c r="A489">
        <v>480</v>
      </c>
    </row>
    <row r="490" spans="1:1" x14ac:dyDescent="0.25">
      <c r="A490">
        <v>481</v>
      </c>
    </row>
    <row r="491" spans="1:1" x14ac:dyDescent="0.25">
      <c r="A491">
        <v>482</v>
      </c>
    </row>
    <row r="492" spans="1:1" x14ac:dyDescent="0.25">
      <c r="A492">
        <v>483</v>
      </c>
    </row>
    <row r="493" spans="1:1" x14ac:dyDescent="0.25">
      <c r="A493">
        <v>484</v>
      </c>
    </row>
    <row r="494" spans="1:1" x14ac:dyDescent="0.25">
      <c r="A494">
        <v>485</v>
      </c>
    </row>
    <row r="495" spans="1:1" x14ac:dyDescent="0.25">
      <c r="A495">
        <v>486</v>
      </c>
    </row>
    <row r="496" spans="1:1" x14ac:dyDescent="0.25">
      <c r="A496">
        <v>487</v>
      </c>
    </row>
    <row r="497" spans="1:1" x14ac:dyDescent="0.25">
      <c r="A497">
        <v>488</v>
      </c>
    </row>
    <row r="498" spans="1:1" x14ac:dyDescent="0.25">
      <c r="A498">
        <v>489</v>
      </c>
    </row>
    <row r="499" spans="1:1" x14ac:dyDescent="0.25">
      <c r="A499">
        <v>490</v>
      </c>
    </row>
    <row r="500" spans="1:1" x14ac:dyDescent="0.25">
      <c r="A500">
        <v>491</v>
      </c>
    </row>
    <row r="501" spans="1:1" x14ac:dyDescent="0.25">
      <c r="A501">
        <v>492</v>
      </c>
    </row>
    <row r="502" spans="1:1" x14ac:dyDescent="0.25">
      <c r="A502">
        <v>493</v>
      </c>
    </row>
    <row r="503" spans="1:1" x14ac:dyDescent="0.25">
      <c r="A503">
        <v>494</v>
      </c>
    </row>
    <row r="504" spans="1:1" x14ac:dyDescent="0.25">
      <c r="A504">
        <v>495</v>
      </c>
    </row>
    <row r="505" spans="1:1" x14ac:dyDescent="0.25">
      <c r="A505">
        <v>496</v>
      </c>
    </row>
    <row r="506" spans="1:1" x14ac:dyDescent="0.25">
      <c r="A506">
        <v>497</v>
      </c>
    </row>
    <row r="507" spans="1:1" x14ac:dyDescent="0.25">
      <c r="A507">
        <v>498</v>
      </c>
    </row>
    <row r="508" spans="1:1" x14ac:dyDescent="0.25">
      <c r="A508">
        <v>499</v>
      </c>
    </row>
    <row r="509" spans="1:1" x14ac:dyDescent="0.25">
      <c r="A509">
        <v>500</v>
      </c>
    </row>
  </sheetData>
  <mergeCells count="2">
    <mergeCell ref="A3:D6"/>
    <mergeCell ref="F35:K3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0"/>
  <sheetViews>
    <sheetView workbookViewId="0">
      <selection activeCell="E5" sqref="E5"/>
    </sheetView>
  </sheetViews>
  <sheetFormatPr defaultRowHeight="15" x14ac:dyDescent="0.25"/>
  <cols>
    <col min="2" max="3" width="12.42578125" customWidth="1"/>
    <col min="5" max="5" width="12.85546875" customWidth="1"/>
    <col min="6" max="6" width="12" bestFit="1" customWidth="1"/>
    <col min="9" max="9" width="10.85546875" customWidth="1"/>
    <col min="26" max="26" width="12" bestFit="1" customWidth="1"/>
    <col min="33" max="33" width="10.28515625" customWidth="1"/>
    <col min="40" max="40" width="10.28515625" customWidth="1"/>
  </cols>
  <sheetData>
    <row r="1" spans="1:47" x14ac:dyDescent="0.25">
      <c r="AI1" t="s">
        <v>0</v>
      </c>
      <c r="AJ1">
        <f>2*AJ7*AJ8</f>
        <v>60</v>
      </c>
    </row>
    <row r="2" spans="1:47" x14ac:dyDescent="0.25">
      <c r="W2" t="s">
        <v>1</v>
      </c>
      <c r="X2" s="1">
        <f>F24</f>
        <v>9</v>
      </c>
      <c r="Y2" t="s">
        <v>2</v>
      </c>
      <c r="Z2">
        <f>F18</f>
        <v>11</v>
      </c>
      <c r="AC2">
        <f>AJ3/AJ4</f>
        <v>-2.857738033247041</v>
      </c>
      <c r="AF2" t="s">
        <v>3</v>
      </c>
      <c r="AG2">
        <f>AJ5/(Z2^0.5)</f>
        <v>-0.86164043685532909</v>
      </c>
      <c r="AI2" t="s">
        <v>4</v>
      </c>
      <c r="AJ2" s="1">
        <f>AJ7+AJ8</f>
        <v>11</v>
      </c>
      <c r="AK2" s="1"/>
      <c r="AU2" t="s">
        <v>5</v>
      </c>
    </row>
    <row r="3" spans="1:47" x14ac:dyDescent="0.25">
      <c r="B3" s="11" t="s">
        <v>6</v>
      </c>
      <c r="C3" s="11"/>
      <c r="D3" s="11"/>
      <c r="W3" t="s">
        <v>7</v>
      </c>
      <c r="X3" s="2">
        <f>F23</f>
        <v>0.75161301367504185</v>
      </c>
      <c r="Y3" t="s">
        <v>8</v>
      </c>
      <c r="Z3">
        <f>Z2-2</f>
        <v>9</v>
      </c>
      <c r="AI3" t="s">
        <v>9</v>
      </c>
      <c r="AJ3">
        <f>AJ9-((AJ1/AJ2)+1)</f>
        <v>-4.4545454545454541</v>
      </c>
      <c r="AS3" t="s">
        <v>10</v>
      </c>
      <c r="AT3" s="2">
        <f>X3</f>
        <v>0.75161301367504185</v>
      </c>
      <c r="AU3" s="2">
        <f>FISHER(AT3)</f>
        <v>0.97665220290091714</v>
      </c>
    </row>
    <row r="4" spans="1:47" x14ac:dyDescent="0.25">
      <c r="B4" s="11"/>
      <c r="C4" s="11"/>
      <c r="D4" s="11"/>
      <c r="W4" t="s">
        <v>11</v>
      </c>
      <c r="X4" s="2">
        <f>X3^2</f>
        <v>0.56492212232567862</v>
      </c>
      <c r="Y4" t="s">
        <v>12</v>
      </c>
      <c r="Z4" s="2">
        <f>AA7*(Z3/(1-AA7^2))^0.5</f>
        <v>7.0560584574142231</v>
      </c>
      <c r="AI4" t="s">
        <v>13</v>
      </c>
      <c r="AJ4">
        <f>(((AJ1*(AJ1-AJ7-AJ8)))/(AJ2^2*(AJ2-1)))^0.5</f>
        <v>1.5587661999529314</v>
      </c>
      <c r="AS4" t="s">
        <v>14</v>
      </c>
      <c r="AT4" s="3">
        <f>AA7</f>
        <v>0.92027573610797442</v>
      </c>
      <c r="AU4" s="2">
        <f>FISHER(AT4)</f>
        <v>1.5908250437508467</v>
      </c>
    </row>
    <row r="5" spans="1:47" x14ac:dyDescent="0.25">
      <c r="B5" s="11"/>
      <c r="C5" s="11"/>
      <c r="D5" s="11"/>
      <c r="X5" s="1"/>
      <c r="Y5" t="s">
        <v>15</v>
      </c>
      <c r="Z5" s="4">
        <f>_xlfn.T.DIST.2T(Z4,Z3)</f>
        <v>5.9462681381354498E-5</v>
      </c>
      <c r="AI5" t="s">
        <v>16</v>
      </c>
      <c r="AJ5">
        <f>AJ3/AJ4</f>
        <v>-2.857738033247041</v>
      </c>
      <c r="AM5" s="11" t="s">
        <v>17</v>
      </c>
      <c r="AN5" s="11"/>
      <c r="AO5" s="11"/>
      <c r="AP5" s="11"/>
      <c r="AS5" t="s">
        <v>18</v>
      </c>
      <c r="AT5" s="2">
        <f>MIN(AT3:AT4)</f>
        <v>0.75161301367504185</v>
      </c>
      <c r="AU5" s="2">
        <f>MIN(AU3:AU4)</f>
        <v>0.97665220290091714</v>
      </c>
    </row>
    <row r="6" spans="1:47" x14ac:dyDescent="0.25">
      <c r="B6" s="11"/>
      <c r="C6" s="11"/>
      <c r="D6" s="11"/>
      <c r="W6" t="s">
        <v>12</v>
      </c>
      <c r="X6" s="2">
        <f>(X3*(X2^0.5))/((1-X4)^0.5)</f>
        <v>3.4184721418099686</v>
      </c>
      <c r="Y6" t="s">
        <v>19</v>
      </c>
      <c r="Z6" s="4">
        <f>Z5/2</f>
        <v>2.9731340690677249E-5</v>
      </c>
      <c r="AA6" s="4"/>
      <c r="AF6" t="s">
        <v>20</v>
      </c>
      <c r="AG6" s="2">
        <f>SLOPE(C11:C110,B11:B110)</f>
        <v>7.1581938246243676E-2</v>
      </c>
      <c r="AI6" t="s">
        <v>19</v>
      </c>
      <c r="AJ6">
        <f>_xlfn.NORM.S.DIST(AJ5,TRUE)</f>
        <v>2.1333624110880631E-3</v>
      </c>
      <c r="AM6" s="11"/>
      <c r="AN6" s="11"/>
      <c r="AO6" s="11"/>
      <c r="AP6" s="11"/>
      <c r="AS6" t="s">
        <v>21</v>
      </c>
      <c r="AT6" s="2">
        <f>MAX(AT3:AT4)</f>
        <v>0.92027573610797442</v>
      </c>
      <c r="AU6" s="2">
        <f>MAX(AU3:AU4)</f>
        <v>1.5908250437508467</v>
      </c>
    </row>
    <row r="7" spans="1:47" x14ac:dyDescent="0.25">
      <c r="W7" t="s">
        <v>22</v>
      </c>
      <c r="X7" s="3">
        <f>_xlfn.T.DIST.2T(X6,X2)</f>
        <v>7.6463940020218731E-3</v>
      </c>
      <c r="Z7" t="s">
        <v>23</v>
      </c>
      <c r="AA7" s="3">
        <f>CORREL(Z11:Z110,AA11:AA110)</f>
        <v>0.92027573610797442</v>
      </c>
      <c r="AB7">
        <v>0.62</v>
      </c>
      <c r="AF7" t="s">
        <v>24</v>
      </c>
      <c r="AG7" s="2">
        <f>INTERCEPT(C11:C110,B11:B110)</f>
        <v>10.912997725358711</v>
      </c>
      <c r="AI7" t="s">
        <v>25</v>
      </c>
      <c r="AJ7" s="1">
        <f>SUM(AI11:AI110)</f>
        <v>5</v>
      </c>
    </row>
    <row r="8" spans="1:47" x14ac:dyDescent="0.25">
      <c r="W8" t="s">
        <v>26</v>
      </c>
      <c r="X8" s="3">
        <f>X7/2</f>
        <v>3.8231970010109365E-3</v>
      </c>
      <c r="AI8" t="s">
        <v>27</v>
      </c>
      <c r="AJ8" s="1">
        <f>Z2-AJ7</f>
        <v>6</v>
      </c>
      <c r="AM8" t="s">
        <v>28</v>
      </c>
      <c r="AO8" t="str">
        <f>IF(AP9&lt;0,"ERROR","OK")</f>
        <v>OK</v>
      </c>
      <c r="AS8" t="s">
        <v>29</v>
      </c>
      <c r="AT8">
        <f>Z2</f>
        <v>11</v>
      </c>
      <c r="AU8">
        <v>51.5</v>
      </c>
    </row>
    <row r="9" spans="1:47" x14ac:dyDescent="0.25">
      <c r="B9" t="s">
        <v>30</v>
      </c>
      <c r="C9" t="s">
        <v>31</v>
      </c>
      <c r="F9" t="s">
        <v>32</v>
      </c>
      <c r="I9" t="s">
        <v>33</v>
      </c>
      <c r="W9" t="s">
        <v>34</v>
      </c>
      <c r="Z9" t="s">
        <v>35</v>
      </c>
      <c r="AI9" t="s">
        <v>36</v>
      </c>
      <c r="AJ9" s="1">
        <f>SUM(AK12:AK110)</f>
        <v>2</v>
      </c>
      <c r="AO9" t="s">
        <v>37</v>
      </c>
      <c r="AP9" s="1">
        <f>MIN(AP12:AP110)</f>
        <v>0</v>
      </c>
      <c r="AS9" t="s">
        <v>38</v>
      </c>
      <c r="AT9" s="3">
        <f>(1/(AT8-3))*2</f>
        <v>0.25</v>
      </c>
      <c r="AU9" s="3"/>
    </row>
    <row r="10" spans="1:47" x14ac:dyDescent="0.25">
      <c r="B10" s="5" t="s">
        <v>39</v>
      </c>
      <c r="C10" s="5" t="s">
        <v>40</v>
      </c>
      <c r="F10" t="str">
        <f>B10</f>
        <v>X</v>
      </c>
      <c r="G10" t="str">
        <f>C10</f>
        <v>Y</v>
      </c>
      <c r="W10" t="s">
        <v>0</v>
      </c>
      <c r="X10" t="s">
        <v>4</v>
      </c>
      <c r="AD10" t="str">
        <f>B10</f>
        <v>X</v>
      </c>
      <c r="AE10" t="str">
        <f>C10</f>
        <v>Y</v>
      </c>
      <c r="AF10" t="s">
        <v>41</v>
      </c>
      <c r="AH10" t="s">
        <v>42</v>
      </c>
      <c r="AI10" t="s">
        <v>25</v>
      </c>
      <c r="AJ10" t="s">
        <v>43</v>
      </c>
      <c r="AK10" t="s">
        <v>44</v>
      </c>
      <c r="AM10" t="str">
        <f t="shared" ref="AM10:AM73" si="0">B10</f>
        <v>X</v>
      </c>
      <c r="AN10" t="s">
        <v>45</v>
      </c>
    </row>
    <row r="11" spans="1:47" x14ac:dyDescent="0.25">
      <c r="A11">
        <v>1</v>
      </c>
      <c r="B11">
        <v>2</v>
      </c>
      <c r="C11">
        <v>1</v>
      </c>
      <c r="E11" t="s">
        <v>46</v>
      </c>
      <c r="F11" s="6">
        <f>AVERAGE(B11:B110)</f>
        <v>101.54545454545455</v>
      </c>
      <c r="G11" s="6">
        <f>AVERAGE(C11:C110)</f>
        <v>18.181818181818183</v>
      </c>
      <c r="I11" t="s">
        <v>47</v>
      </c>
      <c r="J11" s="1">
        <f>AJ9+IF(AP9&lt;0,"ERROR",AJ19)</f>
        <v>2</v>
      </c>
      <c r="K11" s="1"/>
      <c r="L11" s="1"/>
      <c r="M11" s="1"/>
      <c r="N11" s="1"/>
      <c r="O11" s="1"/>
      <c r="P11" s="1"/>
      <c r="Q11" s="1"/>
      <c r="W11">
        <f t="shared" ref="W11:X42" si="1">_xlfn.RANK.AVG(B11,B$11:B$110,0)</f>
        <v>11</v>
      </c>
      <c r="X11">
        <f t="shared" si="1"/>
        <v>11</v>
      </c>
      <c r="Z11">
        <f>_xlfn.IFNA(W11,FALSE)</f>
        <v>11</v>
      </c>
      <c r="AA11">
        <f>_xlfn.IFNA(X11,FALSE)</f>
        <v>11</v>
      </c>
      <c r="AC11">
        <v>1</v>
      </c>
      <c r="AD11">
        <f>B11</f>
        <v>2</v>
      </c>
      <c r="AE11">
        <f>C11</f>
        <v>1</v>
      </c>
      <c r="AF11" s="2">
        <f t="shared" ref="AF11:AF74" si="2">B11*AG$6+AG$7</f>
        <v>11.056161601851198</v>
      </c>
      <c r="AG11" s="3">
        <f t="shared" ref="AG11:AG74" si="3">C11-AF11</f>
        <v>-10.056161601851198</v>
      </c>
      <c r="AH11" s="2">
        <f t="shared" ref="AH11:AH74" si="4">IF(Z11=FALSE,FALSE,AG11)</f>
        <v>-10.056161601851198</v>
      </c>
      <c r="AI11" s="1">
        <f>IF(AH11&lt;0,1,0)</f>
        <v>1</v>
      </c>
      <c r="AJ11" s="1"/>
      <c r="AM11">
        <f t="shared" si="0"/>
        <v>2</v>
      </c>
      <c r="AO11" s="1"/>
      <c r="AP11" s="1"/>
      <c r="AS11" t="s">
        <v>16</v>
      </c>
      <c r="AT11">
        <f>(AU5-AU6)/(AT9^0.5)</f>
        <v>-1.228345681699859</v>
      </c>
    </row>
    <row r="12" spans="1:47" x14ac:dyDescent="0.25">
      <c r="A12">
        <v>2</v>
      </c>
      <c r="B12">
        <v>5</v>
      </c>
      <c r="C12">
        <v>3</v>
      </c>
      <c r="E12" t="s">
        <v>48</v>
      </c>
      <c r="F12" s="6">
        <f>MEDIAN(B11:B110)</f>
        <v>50</v>
      </c>
      <c r="G12" s="6">
        <f>MEDIAN(C11:C110)</f>
        <v>23</v>
      </c>
      <c r="I12" t="s">
        <v>49</v>
      </c>
      <c r="J12" s="1">
        <f>AJ8</f>
        <v>6</v>
      </c>
      <c r="K12" s="1"/>
      <c r="L12" s="1"/>
      <c r="M12" s="1"/>
      <c r="N12" s="1"/>
      <c r="O12" s="1"/>
      <c r="P12" s="1"/>
      <c r="Q12" s="1"/>
      <c r="W12">
        <f t="shared" si="1"/>
        <v>10</v>
      </c>
      <c r="X12">
        <f t="shared" si="1"/>
        <v>10</v>
      </c>
      <c r="Z12">
        <f t="shared" ref="Z12:AA75" si="5">_xlfn.IFNA(W12,FALSE)</f>
        <v>10</v>
      </c>
      <c r="AA12">
        <f t="shared" si="5"/>
        <v>10</v>
      </c>
      <c r="AC12">
        <v>2</v>
      </c>
      <c r="AD12">
        <f t="shared" ref="AD12:AE75" si="6">B12</f>
        <v>5</v>
      </c>
      <c r="AE12">
        <f t="shared" si="6"/>
        <v>3</v>
      </c>
      <c r="AF12" s="2">
        <f t="shared" si="2"/>
        <v>11.27090741658993</v>
      </c>
      <c r="AG12" s="3">
        <f t="shared" si="3"/>
        <v>-8.2709074165899299</v>
      </c>
      <c r="AH12" s="2">
        <f t="shared" si="4"/>
        <v>-8.2709074165899299</v>
      </c>
      <c r="AI12" s="1">
        <f t="shared" ref="AI12:AI75" si="7">IF(AH12&lt;0,1,0)</f>
        <v>1</v>
      </c>
      <c r="AJ12" s="1">
        <f>IF(AI12=AI11,0,1)</f>
        <v>0</v>
      </c>
      <c r="AK12">
        <f>IF(AH12=FALSE,0,AJ12)</f>
        <v>0</v>
      </c>
      <c r="AM12">
        <f t="shared" si="0"/>
        <v>5</v>
      </c>
      <c r="AN12">
        <f>AM12-AM11</f>
        <v>3</v>
      </c>
      <c r="AO12" s="1">
        <f t="shared" ref="AO12:AO75" si="8">IF(W12&gt;0,AN12,FALSE)</f>
        <v>3</v>
      </c>
      <c r="AP12" s="1">
        <f>_xlfn.IFNA(AO12,0)</f>
        <v>3</v>
      </c>
      <c r="AS12" t="s">
        <v>19</v>
      </c>
      <c r="AT12">
        <f>_xlfn.NORM.S.DIST(AT11,TRUE)</f>
        <v>0.10965861461512268</v>
      </c>
    </row>
    <row r="13" spans="1:47" x14ac:dyDescent="0.25">
      <c r="A13">
        <v>3</v>
      </c>
      <c r="B13">
        <v>10</v>
      </c>
      <c r="C13">
        <v>7</v>
      </c>
      <c r="E13" t="s">
        <v>50</v>
      </c>
      <c r="F13" s="2">
        <f>STDEV(B11:B110)</f>
        <v>107.47219513563836</v>
      </c>
      <c r="G13" s="2">
        <f>STDEV(C11:C110)</f>
        <v>10.235410903507312</v>
      </c>
      <c r="I13" t="s">
        <v>51</v>
      </c>
      <c r="J13" s="1">
        <f>AJ7</f>
        <v>5</v>
      </c>
      <c r="K13" s="1"/>
      <c r="L13" s="1"/>
      <c r="M13" s="1"/>
      <c r="N13" s="1"/>
      <c r="O13" s="1"/>
      <c r="P13" s="1"/>
      <c r="Q13" s="1"/>
      <c r="W13">
        <f t="shared" si="1"/>
        <v>9</v>
      </c>
      <c r="X13">
        <f t="shared" si="1"/>
        <v>9</v>
      </c>
      <c r="Z13">
        <f t="shared" si="5"/>
        <v>9</v>
      </c>
      <c r="AA13">
        <f t="shared" si="5"/>
        <v>9</v>
      </c>
      <c r="AC13">
        <v>3</v>
      </c>
      <c r="AD13">
        <f t="shared" si="6"/>
        <v>10</v>
      </c>
      <c r="AE13">
        <f t="shared" si="6"/>
        <v>7</v>
      </c>
      <c r="AF13" s="2">
        <f t="shared" si="2"/>
        <v>11.628817107821147</v>
      </c>
      <c r="AG13" s="3">
        <f t="shared" si="3"/>
        <v>-4.6288171078211473</v>
      </c>
      <c r="AH13" s="2">
        <f t="shared" si="4"/>
        <v>-4.6288171078211473</v>
      </c>
      <c r="AI13" s="1">
        <f t="shared" si="7"/>
        <v>1</v>
      </c>
      <c r="AJ13" s="1">
        <f t="shared" ref="AJ13:AJ76" si="9">IF(AI13=AI12,0,1)</f>
        <v>0</v>
      </c>
      <c r="AK13">
        <f t="shared" ref="AK13:AK76" si="10">IF(AH13=FALSE,0,AJ13)</f>
        <v>0</v>
      </c>
      <c r="AM13">
        <f t="shared" si="0"/>
        <v>10</v>
      </c>
      <c r="AN13">
        <f t="shared" ref="AN13:AN76" si="11">AM13-AM12</f>
        <v>5</v>
      </c>
      <c r="AO13" s="1">
        <f t="shared" si="8"/>
        <v>5</v>
      </c>
      <c r="AP13" s="1">
        <f t="shared" ref="AP13:AP76" si="12">_xlfn.IFNA(AO13,0)</f>
        <v>5</v>
      </c>
    </row>
    <row r="14" spans="1:47" x14ac:dyDescent="0.25">
      <c r="A14">
        <v>4</v>
      </c>
      <c r="B14">
        <v>20</v>
      </c>
      <c r="C14">
        <v>15</v>
      </c>
      <c r="E14" t="s">
        <v>52</v>
      </c>
      <c r="F14" s="2">
        <f>SKEW(B11:B110)</f>
        <v>0.83266818771453688</v>
      </c>
      <c r="G14" s="2">
        <f>SKEW(C11:C110)</f>
        <v>-0.75974409109172358</v>
      </c>
      <c r="I14" t="s">
        <v>53</v>
      </c>
      <c r="J14" s="2">
        <f>AJ5</f>
        <v>-2.857738033247041</v>
      </c>
      <c r="K14" s="2"/>
      <c r="L14" s="2"/>
      <c r="M14" s="2"/>
      <c r="N14" s="2"/>
      <c r="O14" s="2"/>
      <c r="P14" s="2"/>
      <c r="Q14" s="2"/>
      <c r="W14">
        <f t="shared" si="1"/>
        <v>8</v>
      </c>
      <c r="X14">
        <f t="shared" si="1"/>
        <v>8</v>
      </c>
      <c r="Z14">
        <f t="shared" si="5"/>
        <v>8</v>
      </c>
      <c r="AA14">
        <f t="shared" si="5"/>
        <v>8</v>
      </c>
      <c r="AC14">
        <v>4</v>
      </c>
      <c r="AD14">
        <f t="shared" si="6"/>
        <v>20</v>
      </c>
      <c r="AE14">
        <f t="shared" si="6"/>
        <v>15</v>
      </c>
      <c r="AF14" s="2">
        <f t="shared" si="2"/>
        <v>12.344636490283584</v>
      </c>
      <c r="AG14" s="3">
        <f t="shared" si="3"/>
        <v>2.6553635097164161</v>
      </c>
      <c r="AH14" s="2">
        <f t="shared" si="4"/>
        <v>2.6553635097164161</v>
      </c>
      <c r="AI14" s="1">
        <f t="shared" si="7"/>
        <v>0</v>
      </c>
      <c r="AJ14" s="1">
        <f t="shared" si="9"/>
        <v>1</v>
      </c>
      <c r="AK14">
        <f t="shared" si="10"/>
        <v>1</v>
      </c>
      <c r="AM14">
        <f t="shared" si="0"/>
        <v>20</v>
      </c>
      <c r="AN14">
        <f t="shared" si="11"/>
        <v>10</v>
      </c>
      <c r="AO14" s="1">
        <f t="shared" si="8"/>
        <v>10</v>
      </c>
      <c r="AP14" s="1">
        <f t="shared" si="12"/>
        <v>10</v>
      </c>
      <c r="AS14" t="s">
        <v>54</v>
      </c>
      <c r="AT14" t="str">
        <f>IF(AT12&lt;0.1,"r and rho are very different. Check the assumptions","ok")</f>
        <v>ok</v>
      </c>
    </row>
    <row r="15" spans="1:47" x14ac:dyDescent="0.25">
      <c r="A15">
        <v>5</v>
      </c>
      <c r="B15">
        <v>30</v>
      </c>
      <c r="C15">
        <v>18</v>
      </c>
      <c r="E15" t="s">
        <v>55</v>
      </c>
      <c r="F15" s="3">
        <f>KURT(B11:B110)</f>
        <v>-0.77359765715813333</v>
      </c>
      <c r="G15" s="3">
        <f>KURT(C11:C110)</f>
        <v>-1.0609294205256985</v>
      </c>
      <c r="I15" t="s">
        <v>56</v>
      </c>
      <c r="J15" s="7">
        <f>IF(AP9&lt;0,"ERROR",AJ6)</f>
        <v>2.1333624110880631E-3</v>
      </c>
      <c r="K15" s="7"/>
      <c r="L15" s="7"/>
      <c r="M15" s="7"/>
      <c r="N15" s="7"/>
      <c r="O15" s="7"/>
      <c r="P15" s="7"/>
      <c r="Q15" s="7"/>
      <c r="W15">
        <f t="shared" si="1"/>
        <v>7</v>
      </c>
      <c r="X15">
        <f t="shared" si="1"/>
        <v>7</v>
      </c>
      <c r="Z15">
        <f t="shared" si="5"/>
        <v>7</v>
      </c>
      <c r="AA15">
        <f t="shared" si="5"/>
        <v>7</v>
      </c>
      <c r="AC15">
        <v>5</v>
      </c>
      <c r="AD15">
        <f t="shared" si="6"/>
        <v>30</v>
      </c>
      <c r="AE15">
        <f t="shared" si="6"/>
        <v>18</v>
      </c>
      <c r="AF15" s="2">
        <f t="shared" si="2"/>
        <v>13.06045587274602</v>
      </c>
      <c r="AG15" s="3">
        <f t="shared" si="3"/>
        <v>4.9395441272539795</v>
      </c>
      <c r="AH15" s="2">
        <f t="shared" si="4"/>
        <v>4.9395441272539795</v>
      </c>
      <c r="AI15" s="1">
        <f t="shared" si="7"/>
        <v>0</v>
      </c>
      <c r="AJ15" s="1">
        <f t="shared" si="9"/>
        <v>0</v>
      </c>
      <c r="AK15">
        <f t="shared" si="10"/>
        <v>0</v>
      </c>
      <c r="AM15">
        <f t="shared" si="0"/>
        <v>30</v>
      </c>
      <c r="AN15">
        <f t="shared" si="11"/>
        <v>10</v>
      </c>
      <c r="AO15" s="1">
        <f t="shared" si="8"/>
        <v>10</v>
      </c>
      <c r="AP15" s="1">
        <f t="shared" si="12"/>
        <v>10</v>
      </c>
    </row>
    <row r="16" spans="1:47" x14ac:dyDescent="0.25">
      <c r="A16">
        <v>6</v>
      </c>
      <c r="B16">
        <v>50</v>
      </c>
      <c r="C16">
        <v>25</v>
      </c>
      <c r="E16" t="s">
        <v>57</v>
      </c>
      <c r="F16" s="6">
        <f>MAX(B11:B110)</f>
        <v>300</v>
      </c>
      <c r="G16" s="6">
        <f>MAX(C11:C110)</f>
        <v>29</v>
      </c>
      <c r="I16" t="s">
        <v>58</v>
      </c>
      <c r="J16" s="2">
        <f>ABS(AG2)</f>
        <v>0.86164043685532909</v>
      </c>
      <c r="K16" s="2"/>
      <c r="L16" s="2"/>
      <c r="M16" s="2"/>
      <c r="N16" s="2"/>
      <c r="O16" s="2"/>
      <c r="P16" s="2"/>
      <c r="Q16" s="2"/>
      <c r="W16">
        <f t="shared" si="1"/>
        <v>6</v>
      </c>
      <c r="X16">
        <f t="shared" si="1"/>
        <v>5</v>
      </c>
      <c r="Z16">
        <f t="shared" si="5"/>
        <v>6</v>
      </c>
      <c r="AA16">
        <f t="shared" si="5"/>
        <v>5</v>
      </c>
      <c r="AC16">
        <v>6</v>
      </c>
      <c r="AD16">
        <f t="shared" si="6"/>
        <v>50</v>
      </c>
      <c r="AE16">
        <f t="shared" si="6"/>
        <v>25</v>
      </c>
      <c r="AF16" s="2">
        <f t="shared" si="2"/>
        <v>14.492094637670895</v>
      </c>
      <c r="AG16" s="3">
        <f t="shared" si="3"/>
        <v>10.507905362329105</v>
      </c>
      <c r="AH16" s="2">
        <f t="shared" si="4"/>
        <v>10.507905362329105</v>
      </c>
      <c r="AI16" s="1">
        <f t="shared" si="7"/>
        <v>0</v>
      </c>
      <c r="AJ16" s="1">
        <f t="shared" si="9"/>
        <v>0</v>
      </c>
      <c r="AK16">
        <f t="shared" si="10"/>
        <v>0</v>
      </c>
      <c r="AM16">
        <f t="shared" si="0"/>
        <v>50</v>
      </c>
      <c r="AN16">
        <f t="shared" si="11"/>
        <v>20</v>
      </c>
      <c r="AO16" s="1">
        <f t="shared" si="8"/>
        <v>20</v>
      </c>
      <c r="AP16" s="1">
        <f t="shared" si="12"/>
        <v>20</v>
      </c>
    </row>
    <row r="17" spans="1:42" x14ac:dyDescent="0.25">
      <c r="A17">
        <v>7</v>
      </c>
      <c r="B17">
        <v>100</v>
      </c>
      <c r="C17">
        <v>23</v>
      </c>
      <c r="E17" t="s">
        <v>59</v>
      </c>
      <c r="F17" s="6">
        <f>MIN(B11:B110)</f>
        <v>2</v>
      </c>
      <c r="G17" s="6">
        <f>MIN(C11:C110)</f>
        <v>1</v>
      </c>
      <c r="W17">
        <f t="shared" si="1"/>
        <v>5</v>
      </c>
      <c r="X17">
        <f t="shared" si="1"/>
        <v>6</v>
      </c>
      <c r="Z17">
        <f t="shared" si="5"/>
        <v>5</v>
      </c>
      <c r="AA17">
        <f t="shared" si="5"/>
        <v>6</v>
      </c>
      <c r="AC17">
        <v>7</v>
      </c>
      <c r="AD17">
        <f t="shared" si="6"/>
        <v>100</v>
      </c>
      <c r="AE17">
        <f t="shared" si="6"/>
        <v>23</v>
      </c>
      <c r="AF17" s="2">
        <f t="shared" si="2"/>
        <v>18.071191549983077</v>
      </c>
      <c r="AG17" s="3">
        <f t="shared" si="3"/>
        <v>4.9288084500169234</v>
      </c>
      <c r="AH17" s="2">
        <f t="shared" si="4"/>
        <v>4.9288084500169234</v>
      </c>
      <c r="AI17" s="1">
        <f t="shared" si="7"/>
        <v>0</v>
      </c>
      <c r="AJ17" s="1">
        <f t="shared" si="9"/>
        <v>0</v>
      </c>
      <c r="AK17">
        <f t="shared" si="10"/>
        <v>0</v>
      </c>
      <c r="AM17">
        <f t="shared" si="0"/>
        <v>100</v>
      </c>
      <c r="AN17">
        <f t="shared" si="11"/>
        <v>50</v>
      </c>
      <c r="AO17" s="1">
        <f t="shared" si="8"/>
        <v>50</v>
      </c>
      <c r="AP17" s="1">
        <f t="shared" si="12"/>
        <v>50</v>
      </c>
    </row>
    <row r="18" spans="1:42" x14ac:dyDescent="0.25">
      <c r="A18">
        <v>8</v>
      </c>
      <c r="B18">
        <v>150</v>
      </c>
      <c r="C18">
        <v>29</v>
      </c>
      <c r="E18" t="s">
        <v>60</v>
      </c>
      <c r="F18">
        <f>COUNT(B11:B110)</f>
        <v>11</v>
      </c>
      <c r="G18">
        <f>COUNT(C11:C110)</f>
        <v>11</v>
      </c>
      <c r="W18">
        <f t="shared" si="1"/>
        <v>4</v>
      </c>
      <c r="X18">
        <f t="shared" si="1"/>
        <v>1</v>
      </c>
      <c r="Z18">
        <f t="shared" si="5"/>
        <v>4</v>
      </c>
      <c r="AA18">
        <f t="shared" si="5"/>
        <v>1</v>
      </c>
      <c r="AC18">
        <v>8</v>
      </c>
      <c r="AD18">
        <f t="shared" si="6"/>
        <v>150</v>
      </c>
      <c r="AE18">
        <f t="shared" si="6"/>
        <v>29</v>
      </c>
      <c r="AF18" s="2">
        <f t="shared" si="2"/>
        <v>21.650288462295261</v>
      </c>
      <c r="AG18" s="3">
        <f t="shared" si="3"/>
        <v>7.3497115377047386</v>
      </c>
      <c r="AH18" s="2">
        <f t="shared" si="4"/>
        <v>7.3497115377047386</v>
      </c>
      <c r="AI18" s="1">
        <f t="shared" si="7"/>
        <v>0</v>
      </c>
      <c r="AJ18" s="1">
        <f t="shared" si="9"/>
        <v>0</v>
      </c>
      <c r="AK18">
        <f t="shared" si="10"/>
        <v>0</v>
      </c>
      <c r="AM18">
        <f t="shared" si="0"/>
        <v>150</v>
      </c>
      <c r="AN18">
        <f t="shared" si="11"/>
        <v>50</v>
      </c>
      <c r="AO18" s="1">
        <f t="shared" si="8"/>
        <v>50</v>
      </c>
      <c r="AP18" s="1">
        <f t="shared" si="12"/>
        <v>50</v>
      </c>
    </row>
    <row r="19" spans="1:42" x14ac:dyDescent="0.25">
      <c r="A19">
        <v>9</v>
      </c>
      <c r="B19">
        <v>200</v>
      </c>
      <c r="C19">
        <v>26</v>
      </c>
      <c r="I19" s="12" t="str">
        <f>IF(AP9&lt;0,"ERROR x values are not in rank order, lowest to highest.","Rank order of x-values  is correct")</f>
        <v>Rank order of x-values  is correct</v>
      </c>
      <c r="J19" s="12"/>
      <c r="K19" s="12"/>
      <c r="L19" s="12"/>
      <c r="W19">
        <f t="shared" si="1"/>
        <v>3</v>
      </c>
      <c r="X19">
        <f t="shared" si="1"/>
        <v>3.5</v>
      </c>
      <c r="Z19">
        <f t="shared" si="5"/>
        <v>3</v>
      </c>
      <c r="AA19">
        <f t="shared" si="5"/>
        <v>3.5</v>
      </c>
      <c r="AC19">
        <v>9</v>
      </c>
      <c r="AD19">
        <f t="shared" si="6"/>
        <v>200</v>
      </c>
      <c r="AE19">
        <f t="shared" si="6"/>
        <v>26</v>
      </c>
      <c r="AF19" s="2">
        <f t="shared" si="2"/>
        <v>25.229385374607446</v>
      </c>
      <c r="AG19" s="3">
        <f t="shared" si="3"/>
        <v>0.77061462539255388</v>
      </c>
      <c r="AH19" s="2">
        <f t="shared" si="4"/>
        <v>0.77061462539255388</v>
      </c>
      <c r="AI19" s="1">
        <f t="shared" si="7"/>
        <v>0</v>
      </c>
      <c r="AJ19" s="1">
        <f t="shared" si="9"/>
        <v>0</v>
      </c>
      <c r="AK19">
        <f t="shared" si="10"/>
        <v>0</v>
      </c>
      <c r="AM19">
        <f t="shared" si="0"/>
        <v>200</v>
      </c>
      <c r="AN19">
        <f t="shared" si="11"/>
        <v>50</v>
      </c>
      <c r="AO19" s="1">
        <f t="shared" si="8"/>
        <v>50</v>
      </c>
      <c r="AP19" s="1">
        <f t="shared" si="12"/>
        <v>50</v>
      </c>
    </row>
    <row r="20" spans="1:42" x14ac:dyDescent="0.25">
      <c r="A20">
        <v>10</v>
      </c>
      <c r="B20">
        <v>250</v>
      </c>
      <c r="C20">
        <v>27</v>
      </c>
      <c r="E20" t="s">
        <v>61</v>
      </c>
      <c r="F20" t="str">
        <f>IF(F18=G18,"OK","EROR: samples not same size")</f>
        <v>OK</v>
      </c>
      <c r="I20" s="12"/>
      <c r="J20" s="12"/>
      <c r="K20" s="12"/>
      <c r="L20" s="12"/>
      <c r="W20">
        <f t="shared" si="1"/>
        <v>2</v>
      </c>
      <c r="X20">
        <f t="shared" si="1"/>
        <v>2</v>
      </c>
      <c r="Z20">
        <f t="shared" si="5"/>
        <v>2</v>
      </c>
      <c r="AA20">
        <f t="shared" si="5"/>
        <v>2</v>
      </c>
      <c r="AC20">
        <v>10</v>
      </c>
      <c r="AD20">
        <f t="shared" si="6"/>
        <v>250</v>
      </c>
      <c r="AE20">
        <f t="shared" si="6"/>
        <v>27</v>
      </c>
      <c r="AF20" s="2">
        <f t="shared" si="2"/>
        <v>28.808482286919631</v>
      </c>
      <c r="AG20" s="3">
        <f t="shared" si="3"/>
        <v>-1.8084822869196309</v>
      </c>
      <c r="AH20" s="2">
        <f t="shared" si="4"/>
        <v>-1.8084822869196309</v>
      </c>
      <c r="AI20" s="1">
        <f t="shared" si="7"/>
        <v>1</v>
      </c>
      <c r="AJ20" s="1">
        <f t="shared" si="9"/>
        <v>1</v>
      </c>
      <c r="AK20">
        <f t="shared" si="10"/>
        <v>1</v>
      </c>
      <c r="AM20">
        <f t="shared" si="0"/>
        <v>250</v>
      </c>
      <c r="AN20">
        <f t="shared" si="11"/>
        <v>50</v>
      </c>
      <c r="AO20" s="1">
        <f t="shared" si="8"/>
        <v>50</v>
      </c>
      <c r="AP20" s="1">
        <f t="shared" si="12"/>
        <v>50</v>
      </c>
    </row>
    <row r="21" spans="1:42" x14ac:dyDescent="0.25">
      <c r="A21">
        <v>11</v>
      </c>
      <c r="B21">
        <v>300</v>
      </c>
      <c r="C21">
        <v>26</v>
      </c>
      <c r="W21">
        <f t="shared" si="1"/>
        <v>1</v>
      </c>
      <c r="X21">
        <f t="shared" si="1"/>
        <v>3.5</v>
      </c>
      <c r="Z21">
        <f t="shared" si="5"/>
        <v>1</v>
      </c>
      <c r="AA21">
        <f t="shared" si="5"/>
        <v>3.5</v>
      </c>
      <c r="AC21">
        <v>11</v>
      </c>
      <c r="AD21">
        <f t="shared" si="6"/>
        <v>300</v>
      </c>
      <c r="AE21">
        <f t="shared" si="6"/>
        <v>26</v>
      </c>
      <c r="AF21" s="2">
        <f t="shared" si="2"/>
        <v>32.387579199231809</v>
      </c>
      <c r="AG21" s="3">
        <f t="shared" si="3"/>
        <v>-6.3875791992318085</v>
      </c>
      <c r="AH21" s="2">
        <f t="shared" si="4"/>
        <v>-6.3875791992318085</v>
      </c>
      <c r="AI21" s="1">
        <f t="shared" si="7"/>
        <v>1</v>
      </c>
      <c r="AJ21" s="1">
        <f t="shared" si="9"/>
        <v>0</v>
      </c>
      <c r="AK21">
        <f t="shared" si="10"/>
        <v>0</v>
      </c>
      <c r="AM21">
        <f t="shared" si="0"/>
        <v>300</v>
      </c>
      <c r="AN21">
        <f t="shared" si="11"/>
        <v>50</v>
      </c>
      <c r="AO21" s="1">
        <f t="shared" si="8"/>
        <v>50</v>
      </c>
      <c r="AP21" s="1">
        <f t="shared" si="12"/>
        <v>50</v>
      </c>
    </row>
    <row r="22" spans="1:42" x14ac:dyDescent="0.25">
      <c r="A22">
        <v>12</v>
      </c>
      <c r="I22" s="13" t="str">
        <f>IF(J15&gt;0.1,"Runs test not significant, straight line fit is ok","Runs test p-value is a bit low")</f>
        <v>Runs test p-value is a bit low</v>
      </c>
      <c r="J22" s="13"/>
      <c r="K22" s="13"/>
      <c r="L22" s="13"/>
      <c r="W22" t="e">
        <f t="shared" si="1"/>
        <v>#N/A</v>
      </c>
      <c r="X22" t="e">
        <f t="shared" si="1"/>
        <v>#N/A</v>
      </c>
      <c r="Z22" t="b">
        <f t="shared" si="5"/>
        <v>0</v>
      </c>
      <c r="AA22" t="b">
        <f t="shared" si="5"/>
        <v>0</v>
      </c>
      <c r="AC22">
        <v>12</v>
      </c>
      <c r="AD22">
        <f t="shared" si="6"/>
        <v>0</v>
      </c>
      <c r="AE22">
        <f t="shared" si="6"/>
        <v>0</v>
      </c>
      <c r="AF22" s="2">
        <f t="shared" si="2"/>
        <v>10.912997725358711</v>
      </c>
      <c r="AG22" s="3">
        <f t="shared" si="3"/>
        <v>-10.912997725358711</v>
      </c>
      <c r="AH22" s="2" t="b">
        <f t="shared" si="4"/>
        <v>0</v>
      </c>
      <c r="AI22" s="1">
        <f t="shared" si="7"/>
        <v>0</v>
      </c>
      <c r="AJ22" s="1">
        <f t="shared" si="9"/>
        <v>1</v>
      </c>
      <c r="AK22">
        <f t="shared" si="10"/>
        <v>0</v>
      </c>
      <c r="AM22">
        <f t="shared" si="0"/>
        <v>0</v>
      </c>
      <c r="AN22">
        <f t="shared" si="11"/>
        <v>-300</v>
      </c>
      <c r="AO22" s="1" t="e">
        <f t="shared" si="8"/>
        <v>#N/A</v>
      </c>
      <c r="AP22" s="1">
        <f t="shared" si="12"/>
        <v>0</v>
      </c>
    </row>
    <row r="23" spans="1:42" x14ac:dyDescent="0.25">
      <c r="A23">
        <v>13</v>
      </c>
      <c r="E23" t="s">
        <v>62</v>
      </c>
      <c r="F23" s="3">
        <f>CORREL(B11:B110,C11:C110)</f>
        <v>0.75161301367504185</v>
      </c>
      <c r="I23" s="13"/>
      <c r="J23" s="13"/>
      <c r="K23" s="13"/>
      <c r="L23" s="13"/>
      <c r="W23" t="e">
        <f t="shared" si="1"/>
        <v>#N/A</v>
      </c>
      <c r="X23" t="e">
        <f t="shared" si="1"/>
        <v>#N/A</v>
      </c>
      <c r="Z23" t="b">
        <f t="shared" si="5"/>
        <v>0</v>
      </c>
      <c r="AA23" t="b">
        <f t="shared" si="5"/>
        <v>0</v>
      </c>
      <c r="AC23">
        <v>13</v>
      </c>
      <c r="AD23">
        <f t="shared" si="6"/>
        <v>0</v>
      </c>
      <c r="AE23">
        <f t="shared" si="6"/>
        <v>0</v>
      </c>
      <c r="AF23" s="2">
        <f t="shared" si="2"/>
        <v>10.912997725358711</v>
      </c>
      <c r="AG23" s="3">
        <f t="shared" si="3"/>
        <v>-10.912997725358711</v>
      </c>
      <c r="AH23" s="2" t="b">
        <f t="shared" si="4"/>
        <v>0</v>
      </c>
      <c r="AI23" s="1">
        <f t="shared" si="7"/>
        <v>0</v>
      </c>
      <c r="AJ23" s="1">
        <f t="shared" si="9"/>
        <v>0</v>
      </c>
      <c r="AK23">
        <f t="shared" si="10"/>
        <v>0</v>
      </c>
      <c r="AM23">
        <f t="shared" si="0"/>
        <v>0</v>
      </c>
      <c r="AN23">
        <f t="shared" si="11"/>
        <v>0</v>
      </c>
      <c r="AO23" s="1" t="e">
        <f t="shared" si="8"/>
        <v>#N/A</v>
      </c>
      <c r="AP23" s="1">
        <f t="shared" si="12"/>
        <v>0</v>
      </c>
    </row>
    <row r="24" spans="1:42" x14ac:dyDescent="0.25">
      <c r="A24">
        <v>14</v>
      </c>
      <c r="E24" t="s">
        <v>63</v>
      </c>
      <c r="F24">
        <f>F18-2</f>
        <v>9</v>
      </c>
      <c r="W24" t="e">
        <f t="shared" si="1"/>
        <v>#N/A</v>
      </c>
      <c r="X24" t="e">
        <f t="shared" si="1"/>
        <v>#N/A</v>
      </c>
      <c r="Z24" t="b">
        <f t="shared" si="5"/>
        <v>0</v>
      </c>
      <c r="AA24" t="b">
        <f t="shared" si="5"/>
        <v>0</v>
      </c>
      <c r="AC24">
        <v>14</v>
      </c>
      <c r="AD24">
        <f t="shared" si="6"/>
        <v>0</v>
      </c>
      <c r="AE24">
        <f t="shared" si="6"/>
        <v>0</v>
      </c>
      <c r="AF24" s="2">
        <f t="shared" si="2"/>
        <v>10.912997725358711</v>
      </c>
      <c r="AG24" s="3">
        <f t="shared" si="3"/>
        <v>-10.912997725358711</v>
      </c>
      <c r="AH24" s="2" t="b">
        <f t="shared" si="4"/>
        <v>0</v>
      </c>
      <c r="AI24" s="1">
        <f t="shared" si="7"/>
        <v>0</v>
      </c>
      <c r="AJ24" s="1">
        <f t="shared" si="9"/>
        <v>0</v>
      </c>
      <c r="AK24">
        <f t="shared" si="10"/>
        <v>0</v>
      </c>
      <c r="AM24">
        <f t="shared" si="0"/>
        <v>0</v>
      </c>
      <c r="AN24">
        <f t="shared" si="11"/>
        <v>0</v>
      </c>
      <c r="AO24" s="1" t="e">
        <f t="shared" si="8"/>
        <v>#N/A</v>
      </c>
      <c r="AP24" s="1">
        <f t="shared" si="12"/>
        <v>0</v>
      </c>
    </row>
    <row r="25" spans="1:42" x14ac:dyDescent="0.25">
      <c r="A25">
        <v>15</v>
      </c>
      <c r="E25" t="s">
        <v>12</v>
      </c>
      <c r="F25" s="2">
        <f>X6</f>
        <v>3.4184721418099686</v>
      </c>
      <c r="I25" s="13" t="str">
        <f>IF(J15&lt;0.05,"BEWARE: p&lt;0.05, linear fit is poor. Use Spearman rank results","Runs test  p &gt; 0.05")</f>
        <v>BEWARE: p&lt;0.05, linear fit is poor. Use Spearman rank results</v>
      </c>
      <c r="J25" s="13"/>
      <c r="K25" s="13"/>
      <c r="L25" s="13"/>
      <c r="W25" t="e">
        <f t="shared" si="1"/>
        <v>#N/A</v>
      </c>
      <c r="X25" t="e">
        <f t="shared" si="1"/>
        <v>#N/A</v>
      </c>
      <c r="Z25" t="b">
        <f t="shared" si="5"/>
        <v>0</v>
      </c>
      <c r="AA25" t="b">
        <f t="shared" si="5"/>
        <v>0</v>
      </c>
      <c r="AC25">
        <v>15</v>
      </c>
      <c r="AD25">
        <f t="shared" si="6"/>
        <v>0</v>
      </c>
      <c r="AE25">
        <f t="shared" si="6"/>
        <v>0</v>
      </c>
      <c r="AF25" s="2">
        <f t="shared" si="2"/>
        <v>10.912997725358711</v>
      </c>
      <c r="AG25" s="3">
        <f t="shared" si="3"/>
        <v>-10.912997725358711</v>
      </c>
      <c r="AH25" s="2" t="b">
        <f t="shared" si="4"/>
        <v>0</v>
      </c>
      <c r="AI25" s="1">
        <f t="shared" si="7"/>
        <v>0</v>
      </c>
      <c r="AJ25" s="1">
        <f t="shared" si="9"/>
        <v>0</v>
      </c>
      <c r="AK25">
        <f t="shared" si="10"/>
        <v>0</v>
      </c>
      <c r="AM25">
        <f t="shared" si="0"/>
        <v>0</v>
      </c>
      <c r="AN25">
        <f t="shared" si="11"/>
        <v>0</v>
      </c>
      <c r="AO25" s="1" t="e">
        <f t="shared" si="8"/>
        <v>#N/A</v>
      </c>
      <c r="AP25" s="1">
        <f t="shared" si="12"/>
        <v>0</v>
      </c>
    </row>
    <row r="26" spans="1:42" x14ac:dyDescent="0.25">
      <c r="A26">
        <v>16</v>
      </c>
      <c r="B26" s="8"/>
      <c r="C26" s="8"/>
      <c r="E26" t="s">
        <v>64</v>
      </c>
      <c r="F26" s="7">
        <f>X7</f>
        <v>7.6463940020218731E-3</v>
      </c>
      <c r="G26" s="9" t="s">
        <v>65</v>
      </c>
      <c r="H26" s="10">
        <f>F26</f>
        <v>7.6463940020218731E-3</v>
      </c>
      <c r="I26" s="13"/>
      <c r="J26" s="13"/>
      <c r="K26" s="13"/>
      <c r="L26" s="13"/>
      <c r="M26" s="10"/>
      <c r="N26" s="10"/>
      <c r="O26" s="10"/>
      <c r="P26" s="10"/>
      <c r="Q26" s="10"/>
      <c r="W26" t="e">
        <f t="shared" si="1"/>
        <v>#N/A</v>
      </c>
      <c r="X26" t="e">
        <f t="shared" si="1"/>
        <v>#N/A</v>
      </c>
      <c r="Z26" t="b">
        <f t="shared" si="5"/>
        <v>0</v>
      </c>
      <c r="AA26" t="b">
        <f t="shared" si="5"/>
        <v>0</v>
      </c>
      <c r="AC26">
        <v>16</v>
      </c>
      <c r="AD26">
        <f t="shared" si="6"/>
        <v>0</v>
      </c>
      <c r="AE26">
        <f t="shared" si="6"/>
        <v>0</v>
      </c>
      <c r="AF26" s="2">
        <f t="shared" si="2"/>
        <v>10.912997725358711</v>
      </c>
      <c r="AG26" s="3">
        <f t="shared" si="3"/>
        <v>-10.912997725358711</v>
      </c>
      <c r="AH26" s="2" t="b">
        <f t="shared" si="4"/>
        <v>0</v>
      </c>
      <c r="AI26" s="1">
        <f t="shared" si="7"/>
        <v>0</v>
      </c>
      <c r="AJ26" s="1">
        <f t="shared" si="9"/>
        <v>0</v>
      </c>
      <c r="AK26">
        <f t="shared" si="10"/>
        <v>0</v>
      </c>
      <c r="AM26">
        <f t="shared" si="0"/>
        <v>0</v>
      </c>
      <c r="AN26">
        <f t="shared" si="11"/>
        <v>0</v>
      </c>
      <c r="AO26" s="1" t="e">
        <f t="shared" si="8"/>
        <v>#N/A</v>
      </c>
      <c r="AP26" s="1">
        <f t="shared" si="12"/>
        <v>0</v>
      </c>
    </row>
    <row r="27" spans="1:42" x14ac:dyDescent="0.25">
      <c r="A27">
        <v>17</v>
      </c>
      <c r="B27" s="8"/>
      <c r="C27" s="8"/>
      <c r="E27" t="s">
        <v>66</v>
      </c>
      <c r="F27" s="7">
        <f>X8</f>
        <v>3.8231970010109365E-3</v>
      </c>
      <c r="G27" s="9" t="s">
        <v>65</v>
      </c>
      <c r="H27" s="10">
        <f>F27</f>
        <v>3.8231970010109365E-3</v>
      </c>
      <c r="I27" s="10"/>
      <c r="J27" s="10"/>
      <c r="K27" s="10"/>
      <c r="L27" s="10"/>
      <c r="M27" s="10"/>
      <c r="N27" s="10"/>
      <c r="O27" s="10"/>
      <c r="P27" s="10"/>
      <c r="Q27" s="10"/>
      <c r="W27" t="e">
        <f t="shared" si="1"/>
        <v>#N/A</v>
      </c>
      <c r="X27" t="e">
        <f t="shared" si="1"/>
        <v>#N/A</v>
      </c>
      <c r="Z27" t="b">
        <f t="shared" si="5"/>
        <v>0</v>
      </c>
      <c r="AA27" t="b">
        <f t="shared" si="5"/>
        <v>0</v>
      </c>
      <c r="AC27">
        <v>17</v>
      </c>
      <c r="AD27">
        <f t="shared" si="6"/>
        <v>0</v>
      </c>
      <c r="AE27">
        <f t="shared" si="6"/>
        <v>0</v>
      </c>
      <c r="AF27" s="2">
        <f t="shared" si="2"/>
        <v>10.912997725358711</v>
      </c>
      <c r="AG27" s="3">
        <f t="shared" si="3"/>
        <v>-10.912997725358711</v>
      </c>
      <c r="AH27" s="2" t="b">
        <f t="shared" si="4"/>
        <v>0</v>
      </c>
      <c r="AI27" s="1">
        <f t="shared" si="7"/>
        <v>0</v>
      </c>
      <c r="AJ27" s="1">
        <f t="shared" si="9"/>
        <v>0</v>
      </c>
      <c r="AK27">
        <f t="shared" si="10"/>
        <v>0</v>
      </c>
      <c r="AM27">
        <f t="shared" si="0"/>
        <v>0</v>
      </c>
      <c r="AN27">
        <f t="shared" si="11"/>
        <v>0</v>
      </c>
      <c r="AO27" s="1" t="e">
        <f t="shared" si="8"/>
        <v>#N/A</v>
      </c>
      <c r="AP27" s="1">
        <f t="shared" si="12"/>
        <v>0</v>
      </c>
    </row>
    <row r="28" spans="1:42" x14ac:dyDescent="0.25">
      <c r="A28">
        <v>18</v>
      </c>
      <c r="B28" s="8"/>
      <c r="C28" s="8"/>
      <c r="W28" t="e">
        <f t="shared" si="1"/>
        <v>#N/A</v>
      </c>
      <c r="X28" t="e">
        <f t="shared" si="1"/>
        <v>#N/A</v>
      </c>
      <c r="Z28" t="b">
        <f t="shared" si="5"/>
        <v>0</v>
      </c>
      <c r="AA28" t="b">
        <f t="shared" si="5"/>
        <v>0</v>
      </c>
      <c r="AC28">
        <v>18</v>
      </c>
      <c r="AD28">
        <f t="shared" si="6"/>
        <v>0</v>
      </c>
      <c r="AE28">
        <f t="shared" si="6"/>
        <v>0</v>
      </c>
      <c r="AF28" s="2">
        <f t="shared" si="2"/>
        <v>10.912997725358711</v>
      </c>
      <c r="AG28" s="3">
        <f t="shared" si="3"/>
        <v>-10.912997725358711</v>
      </c>
      <c r="AH28" s="2" t="b">
        <f t="shared" si="4"/>
        <v>0</v>
      </c>
      <c r="AI28" s="1">
        <f t="shared" si="7"/>
        <v>0</v>
      </c>
      <c r="AJ28" s="1">
        <f t="shared" si="9"/>
        <v>0</v>
      </c>
      <c r="AK28">
        <f t="shared" si="10"/>
        <v>0</v>
      </c>
      <c r="AM28">
        <f t="shared" si="0"/>
        <v>0</v>
      </c>
      <c r="AN28">
        <f t="shared" si="11"/>
        <v>0</v>
      </c>
      <c r="AO28" s="1" t="e">
        <f t="shared" si="8"/>
        <v>#N/A</v>
      </c>
      <c r="AP28" s="1">
        <f t="shared" si="12"/>
        <v>0</v>
      </c>
    </row>
    <row r="29" spans="1:42" x14ac:dyDescent="0.25">
      <c r="A29">
        <v>19</v>
      </c>
      <c r="B29" s="8"/>
      <c r="C29" s="8"/>
      <c r="E29" t="s">
        <v>67</v>
      </c>
      <c r="W29" t="e">
        <f t="shared" si="1"/>
        <v>#N/A</v>
      </c>
      <c r="X29" t="e">
        <f t="shared" si="1"/>
        <v>#N/A</v>
      </c>
      <c r="Z29" t="b">
        <f t="shared" si="5"/>
        <v>0</v>
      </c>
      <c r="AA29" t="b">
        <f t="shared" si="5"/>
        <v>0</v>
      </c>
      <c r="AC29">
        <v>19</v>
      </c>
      <c r="AD29">
        <f t="shared" si="6"/>
        <v>0</v>
      </c>
      <c r="AE29">
        <f t="shared" si="6"/>
        <v>0</v>
      </c>
      <c r="AF29" s="2">
        <f t="shared" si="2"/>
        <v>10.912997725358711</v>
      </c>
      <c r="AG29" s="3">
        <f t="shared" si="3"/>
        <v>-10.912997725358711</v>
      </c>
      <c r="AH29" s="2" t="b">
        <f t="shared" si="4"/>
        <v>0</v>
      </c>
      <c r="AI29" s="1">
        <f t="shared" si="7"/>
        <v>0</v>
      </c>
      <c r="AJ29" s="1">
        <f t="shared" si="9"/>
        <v>0</v>
      </c>
      <c r="AK29">
        <f t="shared" si="10"/>
        <v>0</v>
      </c>
      <c r="AM29">
        <f t="shared" si="0"/>
        <v>0</v>
      </c>
      <c r="AN29">
        <f t="shared" si="11"/>
        <v>0</v>
      </c>
      <c r="AO29" s="1" t="e">
        <f t="shared" si="8"/>
        <v>#N/A</v>
      </c>
      <c r="AP29" s="1">
        <f t="shared" si="12"/>
        <v>0</v>
      </c>
    </row>
    <row r="30" spans="1:42" x14ac:dyDescent="0.25">
      <c r="A30">
        <v>20</v>
      </c>
      <c r="W30" t="e">
        <f t="shared" si="1"/>
        <v>#N/A</v>
      </c>
      <c r="X30" t="e">
        <f t="shared" si="1"/>
        <v>#N/A</v>
      </c>
      <c r="Z30" t="b">
        <f t="shared" si="5"/>
        <v>0</v>
      </c>
      <c r="AA30" t="b">
        <f t="shared" si="5"/>
        <v>0</v>
      </c>
      <c r="AC30">
        <v>20</v>
      </c>
      <c r="AD30">
        <f t="shared" si="6"/>
        <v>0</v>
      </c>
      <c r="AE30">
        <f t="shared" si="6"/>
        <v>0</v>
      </c>
      <c r="AF30" s="2">
        <f t="shared" si="2"/>
        <v>10.912997725358711</v>
      </c>
      <c r="AG30" s="3">
        <f t="shared" si="3"/>
        <v>-10.912997725358711</v>
      </c>
      <c r="AH30" s="2" t="b">
        <f t="shared" si="4"/>
        <v>0</v>
      </c>
      <c r="AI30" s="1">
        <f t="shared" si="7"/>
        <v>0</v>
      </c>
      <c r="AJ30" s="1">
        <f t="shared" si="9"/>
        <v>0</v>
      </c>
      <c r="AK30">
        <f t="shared" si="10"/>
        <v>0</v>
      </c>
      <c r="AM30">
        <f t="shared" si="0"/>
        <v>0</v>
      </c>
      <c r="AN30">
        <f t="shared" si="11"/>
        <v>0</v>
      </c>
      <c r="AO30" s="1" t="e">
        <f t="shared" si="8"/>
        <v>#N/A</v>
      </c>
      <c r="AP30" s="1">
        <f t="shared" si="12"/>
        <v>0</v>
      </c>
    </row>
    <row r="31" spans="1:42" x14ac:dyDescent="0.25">
      <c r="A31">
        <v>21</v>
      </c>
      <c r="W31" t="e">
        <f t="shared" si="1"/>
        <v>#N/A</v>
      </c>
      <c r="X31" t="e">
        <f t="shared" si="1"/>
        <v>#N/A</v>
      </c>
      <c r="Z31" t="b">
        <f t="shared" si="5"/>
        <v>0</v>
      </c>
      <c r="AA31" t="b">
        <f t="shared" si="5"/>
        <v>0</v>
      </c>
      <c r="AC31">
        <v>21</v>
      </c>
      <c r="AD31">
        <f t="shared" si="6"/>
        <v>0</v>
      </c>
      <c r="AE31">
        <f t="shared" si="6"/>
        <v>0</v>
      </c>
      <c r="AF31" s="2">
        <f t="shared" si="2"/>
        <v>10.912997725358711</v>
      </c>
      <c r="AG31" s="3">
        <f t="shared" si="3"/>
        <v>-10.912997725358711</v>
      </c>
      <c r="AH31" s="2" t="b">
        <f t="shared" si="4"/>
        <v>0</v>
      </c>
      <c r="AI31" s="1">
        <f t="shared" si="7"/>
        <v>0</v>
      </c>
      <c r="AJ31" s="1">
        <f t="shared" si="9"/>
        <v>0</v>
      </c>
      <c r="AK31">
        <f t="shared" si="10"/>
        <v>0</v>
      </c>
      <c r="AM31">
        <f t="shared" si="0"/>
        <v>0</v>
      </c>
      <c r="AN31">
        <f t="shared" si="11"/>
        <v>0</v>
      </c>
      <c r="AO31" s="1" t="e">
        <f t="shared" si="8"/>
        <v>#N/A</v>
      </c>
      <c r="AP31" s="1">
        <f t="shared" si="12"/>
        <v>0</v>
      </c>
    </row>
    <row r="32" spans="1:42" x14ac:dyDescent="0.25">
      <c r="A32">
        <v>22</v>
      </c>
      <c r="W32" t="e">
        <f t="shared" si="1"/>
        <v>#N/A</v>
      </c>
      <c r="X32" t="e">
        <f t="shared" si="1"/>
        <v>#N/A</v>
      </c>
      <c r="Z32" t="b">
        <f t="shared" si="5"/>
        <v>0</v>
      </c>
      <c r="AA32" t="b">
        <f t="shared" si="5"/>
        <v>0</v>
      </c>
      <c r="AC32">
        <v>22</v>
      </c>
      <c r="AD32">
        <f t="shared" si="6"/>
        <v>0</v>
      </c>
      <c r="AE32">
        <f t="shared" si="6"/>
        <v>0</v>
      </c>
      <c r="AF32" s="2">
        <f t="shared" si="2"/>
        <v>10.912997725358711</v>
      </c>
      <c r="AG32" s="3">
        <f t="shared" si="3"/>
        <v>-10.912997725358711</v>
      </c>
      <c r="AH32" s="2" t="b">
        <f t="shared" si="4"/>
        <v>0</v>
      </c>
      <c r="AI32" s="1">
        <f t="shared" si="7"/>
        <v>0</v>
      </c>
      <c r="AJ32" s="1">
        <f t="shared" si="9"/>
        <v>0</v>
      </c>
      <c r="AK32">
        <f t="shared" si="10"/>
        <v>0</v>
      </c>
      <c r="AM32">
        <f t="shared" si="0"/>
        <v>0</v>
      </c>
      <c r="AN32">
        <f t="shared" si="11"/>
        <v>0</v>
      </c>
      <c r="AO32" s="1" t="e">
        <f t="shared" si="8"/>
        <v>#N/A</v>
      </c>
      <c r="AP32" s="1">
        <f t="shared" si="12"/>
        <v>0</v>
      </c>
    </row>
    <row r="33" spans="1:42" x14ac:dyDescent="0.25">
      <c r="A33">
        <v>23</v>
      </c>
      <c r="E33" t="s">
        <v>68</v>
      </c>
      <c r="F33" s="3">
        <f>AA7</f>
        <v>0.92027573610797442</v>
      </c>
      <c r="W33" t="e">
        <f t="shared" si="1"/>
        <v>#N/A</v>
      </c>
      <c r="X33" t="e">
        <f t="shared" si="1"/>
        <v>#N/A</v>
      </c>
      <c r="Z33" t="b">
        <f t="shared" si="5"/>
        <v>0</v>
      </c>
      <c r="AA33" t="b">
        <f t="shared" si="5"/>
        <v>0</v>
      </c>
      <c r="AC33">
        <v>23</v>
      </c>
      <c r="AD33">
        <f t="shared" si="6"/>
        <v>0</v>
      </c>
      <c r="AE33">
        <f t="shared" si="6"/>
        <v>0</v>
      </c>
      <c r="AF33" s="2">
        <f t="shared" si="2"/>
        <v>10.912997725358711</v>
      </c>
      <c r="AG33" s="3">
        <f t="shared" si="3"/>
        <v>-10.912997725358711</v>
      </c>
      <c r="AH33" s="2" t="b">
        <f t="shared" si="4"/>
        <v>0</v>
      </c>
      <c r="AI33" s="1">
        <f t="shared" si="7"/>
        <v>0</v>
      </c>
      <c r="AJ33" s="1">
        <f t="shared" si="9"/>
        <v>0</v>
      </c>
      <c r="AK33">
        <f t="shared" si="10"/>
        <v>0</v>
      </c>
      <c r="AM33">
        <f t="shared" si="0"/>
        <v>0</v>
      </c>
      <c r="AN33">
        <f t="shared" si="11"/>
        <v>0</v>
      </c>
      <c r="AO33" s="1" t="e">
        <f t="shared" si="8"/>
        <v>#N/A</v>
      </c>
      <c r="AP33" s="1">
        <f t="shared" si="12"/>
        <v>0</v>
      </c>
    </row>
    <row r="34" spans="1:42" x14ac:dyDescent="0.25">
      <c r="A34">
        <v>24</v>
      </c>
      <c r="E34" t="s">
        <v>63</v>
      </c>
      <c r="F34">
        <f>F24</f>
        <v>9</v>
      </c>
      <c r="W34" t="e">
        <f t="shared" si="1"/>
        <v>#N/A</v>
      </c>
      <c r="X34" t="e">
        <f t="shared" si="1"/>
        <v>#N/A</v>
      </c>
      <c r="Z34" t="b">
        <f t="shared" si="5"/>
        <v>0</v>
      </c>
      <c r="AA34" t="b">
        <f t="shared" si="5"/>
        <v>0</v>
      </c>
      <c r="AC34">
        <v>24</v>
      </c>
      <c r="AD34">
        <f t="shared" si="6"/>
        <v>0</v>
      </c>
      <c r="AE34">
        <f t="shared" si="6"/>
        <v>0</v>
      </c>
      <c r="AF34" s="2">
        <f t="shared" si="2"/>
        <v>10.912997725358711</v>
      </c>
      <c r="AG34" s="3">
        <f t="shared" si="3"/>
        <v>-10.912997725358711</v>
      </c>
      <c r="AH34" s="2" t="b">
        <f t="shared" si="4"/>
        <v>0</v>
      </c>
      <c r="AI34" s="1">
        <f t="shared" si="7"/>
        <v>0</v>
      </c>
      <c r="AJ34" s="1">
        <f t="shared" si="9"/>
        <v>0</v>
      </c>
      <c r="AK34">
        <f t="shared" si="10"/>
        <v>0</v>
      </c>
      <c r="AM34">
        <f t="shared" si="0"/>
        <v>0</v>
      </c>
      <c r="AN34">
        <f t="shared" si="11"/>
        <v>0</v>
      </c>
      <c r="AO34" s="1" t="e">
        <f t="shared" si="8"/>
        <v>#N/A</v>
      </c>
      <c r="AP34" s="1">
        <f t="shared" si="12"/>
        <v>0</v>
      </c>
    </row>
    <row r="35" spans="1:42" x14ac:dyDescent="0.25">
      <c r="A35">
        <v>25</v>
      </c>
      <c r="E35" t="s">
        <v>69</v>
      </c>
      <c r="F35" s="2">
        <f>Z4</f>
        <v>7.0560584574142231</v>
      </c>
      <c r="W35" t="e">
        <f t="shared" si="1"/>
        <v>#N/A</v>
      </c>
      <c r="X35" t="e">
        <f t="shared" si="1"/>
        <v>#N/A</v>
      </c>
      <c r="Z35" t="b">
        <f t="shared" si="5"/>
        <v>0</v>
      </c>
      <c r="AA35" t="b">
        <f t="shared" si="5"/>
        <v>0</v>
      </c>
      <c r="AC35">
        <v>25</v>
      </c>
      <c r="AD35">
        <f t="shared" si="6"/>
        <v>0</v>
      </c>
      <c r="AE35">
        <f t="shared" si="6"/>
        <v>0</v>
      </c>
      <c r="AF35" s="2">
        <f t="shared" si="2"/>
        <v>10.912997725358711</v>
      </c>
      <c r="AG35" s="3">
        <f t="shared" si="3"/>
        <v>-10.912997725358711</v>
      </c>
      <c r="AH35" s="2" t="b">
        <f t="shared" si="4"/>
        <v>0</v>
      </c>
      <c r="AI35" s="1">
        <f t="shared" si="7"/>
        <v>0</v>
      </c>
      <c r="AJ35" s="1">
        <f t="shared" si="9"/>
        <v>0</v>
      </c>
      <c r="AK35">
        <f t="shared" si="10"/>
        <v>0</v>
      </c>
      <c r="AM35">
        <f t="shared" si="0"/>
        <v>0</v>
      </c>
      <c r="AN35">
        <f t="shared" si="11"/>
        <v>0</v>
      </c>
      <c r="AO35" s="1" t="e">
        <f t="shared" si="8"/>
        <v>#N/A</v>
      </c>
      <c r="AP35" s="1">
        <f t="shared" si="12"/>
        <v>0</v>
      </c>
    </row>
    <row r="36" spans="1:42" x14ac:dyDescent="0.25">
      <c r="A36">
        <v>26</v>
      </c>
      <c r="E36" t="s">
        <v>64</v>
      </c>
      <c r="F36" s="7">
        <f>Z5</f>
        <v>5.9462681381354498E-5</v>
      </c>
      <c r="G36" s="9" t="s">
        <v>65</v>
      </c>
      <c r="H36" s="10">
        <f>F36</f>
        <v>5.9462681381354498E-5</v>
      </c>
      <c r="W36" t="e">
        <f t="shared" si="1"/>
        <v>#N/A</v>
      </c>
      <c r="X36" t="e">
        <f t="shared" si="1"/>
        <v>#N/A</v>
      </c>
      <c r="Z36" t="b">
        <f t="shared" si="5"/>
        <v>0</v>
      </c>
      <c r="AA36" t="b">
        <f t="shared" si="5"/>
        <v>0</v>
      </c>
      <c r="AC36">
        <v>26</v>
      </c>
      <c r="AD36">
        <f t="shared" si="6"/>
        <v>0</v>
      </c>
      <c r="AE36">
        <f t="shared" si="6"/>
        <v>0</v>
      </c>
      <c r="AF36" s="2">
        <f t="shared" si="2"/>
        <v>10.912997725358711</v>
      </c>
      <c r="AG36" s="3">
        <f t="shared" si="3"/>
        <v>-10.912997725358711</v>
      </c>
      <c r="AH36" s="2" t="b">
        <f t="shared" si="4"/>
        <v>0</v>
      </c>
      <c r="AI36" s="1">
        <f t="shared" si="7"/>
        <v>0</v>
      </c>
      <c r="AJ36" s="1">
        <f t="shared" si="9"/>
        <v>0</v>
      </c>
      <c r="AK36">
        <f t="shared" si="10"/>
        <v>0</v>
      </c>
      <c r="AM36">
        <f t="shared" si="0"/>
        <v>0</v>
      </c>
      <c r="AN36">
        <f t="shared" si="11"/>
        <v>0</v>
      </c>
      <c r="AO36" s="1" t="e">
        <f t="shared" si="8"/>
        <v>#N/A</v>
      </c>
      <c r="AP36" s="1">
        <f t="shared" si="12"/>
        <v>0</v>
      </c>
    </row>
    <row r="37" spans="1:42" x14ac:dyDescent="0.25">
      <c r="A37">
        <v>27</v>
      </c>
      <c r="E37" t="s">
        <v>70</v>
      </c>
      <c r="F37" s="7">
        <f>Z6</f>
        <v>2.9731340690677249E-5</v>
      </c>
      <c r="G37" s="9" t="s">
        <v>65</v>
      </c>
      <c r="H37" s="10">
        <f>F37</f>
        <v>2.9731340690677249E-5</v>
      </c>
      <c r="W37" t="e">
        <f t="shared" si="1"/>
        <v>#N/A</v>
      </c>
      <c r="X37" t="e">
        <f t="shared" si="1"/>
        <v>#N/A</v>
      </c>
      <c r="Z37" t="b">
        <f t="shared" si="5"/>
        <v>0</v>
      </c>
      <c r="AA37" t="b">
        <f t="shared" si="5"/>
        <v>0</v>
      </c>
      <c r="AC37">
        <v>27</v>
      </c>
      <c r="AD37">
        <f t="shared" si="6"/>
        <v>0</v>
      </c>
      <c r="AE37">
        <f t="shared" si="6"/>
        <v>0</v>
      </c>
      <c r="AF37" s="2">
        <f t="shared" si="2"/>
        <v>10.912997725358711</v>
      </c>
      <c r="AG37" s="3">
        <f t="shared" si="3"/>
        <v>-10.912997725358711</v>
      </c>
      <c r="AH37" s="2" t="b">
        <f t="shared" si="4"/>
        <v>0</v>
      </c>
      <c r="AI37" s="1">
        <f t="shared" si="7"/>
        <v>0</v>
      </c>
      <c r="AJ37" s="1">
        <f t="shared" si="9"/>
        <v>0</v>
      </c>
      <c r="AK37">
        <f t="shared" si="10"/>
        <v>0</v>
      </c>
      <c r="AM37">
        <f t="shared" si="0"/>
        <v>0</v>
      </c>
      <c r="AN37">
        <f t="shared" si="11"/>
        <v>0</v>
      </c>
      <c r="AO37" s="1" t="e">
        <f t="shared" si="8"/>
        <v>#N/A</v>
      </c>
      <c r="AP37" s="1">
        <f t="shared" si="12"/>
        <v>0</v>
      </c>
    </row>
    <row r="38" spans="1:42" x14ac:dyDescent="0.25">
      <c r="A38">
        <v>28</v>
      </c>
      <c r="W38" t="e">
        <f t="shared" si="1"/>
        <v>#N/A</v>
      </c>
      <c r="X38" t="e">
        <f t="shared" si="1"/>
        <v>#N/A</v>
      </c>
      <c r="Z38" t="b">
        <f t="shared" si="5"/>
        <v>0</v>
      </c>
      <c r="AA38" t="b">
        <f t="shared" si="5"/>
        <v>0</v>
      </c>
      <c r="AC38">
        <v>28</v>
      </c>
      <c r="AD38">
        <f t="shared" si="6"/>
        <v>0</v>
      </c>
      <c r="AE38">
        <f t="shared" si="6"/>
        <v>0</v>
      </c>
      <c r="AF38" s="2">
        <f t="shared" si="2"/>
        <v>10.912997725358711</v>
      </c>
      <c r="AG38" s="3">
        <f t="shared" si="3"/>
        <v>-10.912997725358711</v>
      </c>
      <c r="AH38" s="2" t="b">
        <f t="shared" si="4"/>
        <v>0</v>
      </c>
      <c r="AI38" s="1">
        <f t="shared" si="7"/>
        <v>0</v>
      </c>
      <c r="AJ38" s="1">
        <f t="shared" si="9"/>
        <v>0</v>
      </c>
      <c r="AK38">
        <f t="shared" si="10"/>
        <v>0</v>
      </c>
      <c r="AM38">
        <f t="shared" si="0"/>
        <v>0</v>
      </c>
      <c r="AN38">
        <f t="shared" si="11"/>
        <v>0</v>
      </c>
      <c r="AO38" s="1" t="e">
        <f t="shared" si="8"/>
        <v>#N/A</v>
      </c>
      <c r="AP38" s="1">
        <f t="shared" si="12"/>
        <v>0</v>
      </c>
    </row>
    <row r="39" spans="1:42" x14ac:dyDescent="0.25">
      <c r="A39">
        <v>29</v>
      </c>
      <c r="W39" t="e">
        <f t="shared" si="1"/>
        <v>#N/A</v>
      </c>
      <c r="X39" t="e">
        <f t="shared" si="1"/>
        <v>#N/A</v>
      </c>
      <c r="Z39" t="b">
        <f t="shared" si="5"/>
        <v>0</v>
      </c>
      <c r="AA39" t="b">
        <f t="shared" si="5"/>
        <v>0</v>
      </c>
      <c r="AC39">
        <v>29</v>
      </c>
      <c r="AD39">
        <f t="shared" si="6"/>
        <v>0</v>
      </c>
      <c r="AE39">
        <f t="shared" si="6"/>
        <v>0</v>
      </c>
      <c r="AF39" s="2">
        <f t="shared" si="2"/>
        <v>10.912997725358711</v>
      </c>
      <c r="AG39" s="3">
        <f t="shared" si="3"/>
        <v>-10.912997725358711</v>
      </c>
      <c r="AH39" s="2" t="b">
        <f t="shared" si="4"/>
        <v>0</v>
      </c>
      <c r="AI39" s="1">
        <f t="shared" si="7"/>
        <v>0</v>
      </c>
      <c r="AJ39" s="1">
        <f t="shared" si="9"/>
        <v>0</v>
      </c>
      <c r="AK39">
        <f t="shared" si="10"/>
        <v>0</v>
      </c>
      <c r="AM39">
        <f t="shared" si="0"/>
        <v>0</v>
      </c>
      <c r="AN39">
        <f t="shared" si="11"/>
        <v>0</v>
      </c>
      <c r="AO39" s="1" t="e">
        <f t="shared" si="8"/>
        <v>#N/A</v>
      </c>
      <c r="AP39" s="1">
        <f t="shared" si="12"/>
        <v>0</v>
      </c>
    </row>
    <row r="40" spans="1:42" x14ac:dyDescent="0.25">
      <c r="A40">
        <v>30</v>
      </c>
      <c r="W40" t="e">
        <f t="shared" si="1"/>
        <v>#N/A</v>
      </c>
      <c r="X40" t="e">
        <f t="shared" si="1"/>
        <v>#N/A</v>
      </c>
      <c r="Z40" t="b">
        <f t="shared" si="5"/>
        <v>0</v>
      </c>
      <c r="AA40" t="b">
        <f t="shared" si="5"/>
        <v>0</v>
      </c>
      <c r="AC40">
        <v>30</v>
      </c>
      <c r="AD40">
        <f t="shared" si="6"/>
        <v>0</v>
      </c>
      <c r="AE40">
        <f t="shared" si="6"/>
        <v>0</v>
      </c>
      <c r="AF40" s="2">
        <f t="shared" si="2"/>
        <v>10.912997725358711</v>
      </c>
      <c r="AG40" s="3">
        <f t="shared" si="3"/>
        <v>-10.912997725358711</v>
      </c>
      <c r="AH40" s="2" t="b">
        <f t="shared" si="4"/>
        <v>0</v>
      </c>
      <c r="AI40" s="1">
        <f t="shared" si="7"/>
        <v>0</v>
      </c>
      <c r="AJ40" s="1">
        <f t="shared" si="9"/>
        <v>0</v>
      </c>
      <c r="AK40">
        <f t="shared" si="10"/>
        <v>0</v>
      </c>
      <c r="AM40">
        <f t="shared" si="0"/>
        <v>0</v>
      </c>
      <c r="AN40">
        <f t="shared" si="11"/>
        <v>0</v>
      </c>
      <c r="AO40" s="1" t="e">
        <f t="shared" si="8"/>
        <v>#N/A</v>
      </c>
      <c r="AP40" s="1">
        <f t="shared" si="12"/>
        <v>0</v>
      </c>
    </row>
    <row r="41" spans="1:42" x14ac:dyDescent="0.25">
      <c r="A41">
        <v>31</v>
      </c>
      <c r="I41" s="10"/>
      <c r="J41" s="10"/>
      <c r="K41" s="10"/>
      <c r="L41" s="10"/>
      <c r="M41" s="10"/>
      <c r="N41" s="10"/>
      <c r="O41" s="10"/>
      <c r="P41" s="10"/>
      <c r="Q41" s="10"/>
      <c r="W41" t="e">
        <f t="shared" si="1"/>
        <v>#N/A</v>
      </c>
      <c r="X41" t="e">
        <f t="shared" si="1"/>
        <v>#N/A</v>
      </c>
      <c r="Z41" t="b">
        <f t="shared" si="5"/>
        <v>0</v>
      </c>
      <c r="AA41" t="b">
        <f t="shared" si="5"/>
        <v>0</v>
      </c>
      <c r="AC41">
        <v>31</v>
      </c>
      <c r="AD41">
        <f t="shared" si="6"/>
        <v>0</v>
      </c>
      <c r="AE41">
        <f t="shared" si="6"/>
        <v>0</v>
      </c>
      <c r="AF41" s="2">
        <f t="shared" si="2"/>
        <v>10.912997725358711</v>
      </c>
      <c r="AG41" s="3">
        <f t="shared" si="3"/>
        <v>-10.912997725358711</v>
      </c>
      <c r="AH41" s="2" t="b">
        <f t="shared" si="4"/>
        <v>0</v>
      </c>
      <c r="AI41" s="1">
        <f t="shared" si="7"/>
        <v>0</v>
      </c>
      <c r="AJ41" s="1">
        <f t="shared" si="9"/>
        <v>0</v>
      </c>
      <c r="AK41">
        <f t="shared" si="10"/>
        <v>0</v>
      </c>
      <c r="AM41">
        <f t="shared" si="0"/>
        <v>0</v>
      </c>
      <c r="AN41">
        <f t="shared" si="11"/>
        <v>0</v>
      </c>
      <c r="AO41" s="1" t="e">
        <f t="shared" si="8"/>
        <v>#N/A</v>
      </c>
      <c r="AP41" s="1">
        <f t="shared" si="12"/>
        <v>0</v>
      </c>
    </row>
    <row r="42" spans="1:42" x14ac:dyDescent="0.25">
      <c r="A42">
        <v>32</v>
      </c>
      <c r="I42" s="10"/>
      <c r="J42" s="10"/>
      <c r="K42" s="10"/>
      <c r="L42" s="10"/>
      <c r="M42" s="10"/>
      <c r="N42" s="10"/>
      <c r="O42" s="10"/>
      <c r="P42" s="10"/>
      <c r="Q42" s="10"/>
      <c r="W42" t="e">
        <f t="shared" si="1"/>
        <v>#N/A</v>
      </c>
      <c r="X42" t="e">
        <f t="shared" si="1"/>
        <v>#N/A</v>
      </c>
      <c r="Z42" t="b">
        <f t="shared" si="5"/>
        <v>0</v>
      </c>
      <c r="AA42" t="b">
        <f t="shared" si="5"/>
        <v>0</v>
      </c>
      <c r="AC42">
        <v>32</v>
      </c>
      <c r="AD42">
        <f t="shared" si="6"/>
        <v>0</v>
      </c>
      <c r="AE42">
        <f t="shared" si="6"/>
        <v>0</v>
      </c>
      <c r="AF42" s="2">
        <f t="shared" si="2"/>
        <v>10.912997725358711</v>
      </c>
      <c r="AG42" s="3">
        <f t="shared" si="3"/>
        <v>-10.912997725358711</v>
      </c>
      <c r="AH42" s="2" t="b">
        <f t="shared" si="4"/>
        <v>0</v>
      </c>
      <c r="AI42" s="1">
        <f t="shared" si="7"/>
        <v>0</v>
      </c>
      <c r="AJ42" s="1">
        <f t="shared" si="9"/>
        <v>0</v>
      </c>
      <c r="AK42">
        <f t="shared" si="10"/>
        <v>0</v>
      </c>
      <c r="AM42">
        <f t="shared" si="0"/>
        <v>0</v>
      </c>
      <c r="AN42">
        <f t="shared" si="11"/>
        <v>0</v>
      </c>
      <c r="AO42" s="1" t="e">
        <f t="shared" si="8"/>
        <v>#N/A</v>
      </c>
      <c r="AP42" s="1">
        <f t="shared" si="12"/>
        <v>0</v>
      </c>
    </row>
    <row r="43" spans="1:42" x14ac:dyDescent="0.25">
      <c r="A43">
        <v>33</v>
      </c>
      <c r="W43" t="e">
        <f t="shared" ref="W43:X74" si="13">_xlfn.RANK.AVG(B43,B$11:B$110,0)</f>
        <v>#N/A</v>
      </c>
      <c r="X43" t="e">
        <f t="shared" si="13"/>
        <v>#N/A</v>
      </c>
      <c r="Z43" t="b">
        <f t="shared" si="5"/>
        <v>0</v>
      </c>
      <c r="AA43" t="b">
        <f t="shared" si="5"/>
        <v>0</v>
      </c>
      <c r="AC43">
        <v>33</v>
      </c>
      <c r="AD43">
        <f t="shared" si="6"/>
        <v>0</v>
      </c>
      <c r="AE43">
        <f t="shared" si="6"/>
        <v>0</v>
      </c>
      <c r="AF43" s="2">
        <f t="shared" si="2"/>
        <v>10.912997725358711</v>
      </c>
      <c r="AG43" s="3">
        <f t="shared" si="3"/>
        <v>-10.912997725358711</v>
      </c>
      <c r="AH43" s="2" t="b">
        <f t="shared" si="4"/>
        <v>0</v>
      </c>
      <c r="AI43" s="1">
        <f t="shared" si="7"/>
        <v>0</v>
      </c>
      <c r="AJ43" s="1">
        <f t="shared" si="9"/>
        <v>0</v>
      </c>
      <c r="AK43">
        <f t="shared" si="10"/>
        <v>0</v>
      </c>
      <c r="AM43">
        <f t="shared" si="0"/>
        <v>0</v>
      </c>
      <c r="AN43">
        <f t="shared" si="11"/>
        <v>0</v>
      </c>
      <c r="AO43" s="1" t="e">
        <f t="shared" si="8"/>
        <v>#N/A</v>
      </c>
      <c r="AP43" s="1">
        <f t="shared" si="12"/>
        <v>0</v>
      </c>
    </row>
    <row r="44" spans="1:42" x14ac:dyDescent="0.25">
      <c r="A44">
        <v>34</v>
      </c>
      <c r="W44" t="e">
        <f t="shared" si="13"/>
        <v>#N/A</v>
      </c>
      <c r="X44" t="e">
        <f t="shared" si="13"/>
        <v>#N/A</v>
      </c>
      <c r="Z44" t="b">
        <f t="shared" si="5"/>
        <v>0</v>
      </c>
      <c r="AA44" t="b">
        <f t="shared" si="5"/>
        <v>0</v>
      </c>
      <c r="AC44">
        <v>34</v>
      </c>
      <c r="AD44">
        <f t="shared" si="6"/>
        <v>0</v>
      </c>
      <c r="AE44">
        <f t="shared" si="6"/>
        <v>0</v>
      </c>
      <c r="AF44" s="2">
        <f t="shared" si="2"/>
        <v>10.912997725358711</v>
      </c>
      <c r="AG44" s="3">
        <f t="shared" si="3"/>
        <v>-10.912997725358711</v>
      </c>
      <c r="AH44" s="2" t="b">
        <f t="shared" si="4"/>
        <v>0</v>
      </c>
      <c r="AI44" s="1">
        <f t="shared" si="7"/>
        <v>0</v>
      </c>
      <c r="AJ44" s="1">
        <f t="shared" si="9"/>
        <v>0</v>
      </c>
      <c r="AK44">
        <f t="shared" si="10"/>
        <v>0</v>
      </c>
      <c r="AM44">
        <f t="shared" si="0"/>
        <v>0</v>
      </c>
      <c r="AN44">
        <f t="shared" si="11"/>
        <v>0</v>
      </c>
      <c r="AO44" s="1" t="e">
        <f t="shared" si="8"/>
        <v>#N/A</v>
      </c>
      <c r="AP44" s="1">
        <f t="shared" si="12"/>
        <v>0</v>
      </c>
    </row>
    <row r="45" spans="1:42" x14ac:dyDescent="0.25">
      <c r="A45">
        <v>35</v>
      </c>
      <c r="W45" t="e">
        <f t="shared" si="13"/>
        <v>#N/A</v>
      </c>
      <c r="X45" t="e">
        <f t="shared" si="13"/>
        <v>#N/A</v>
      </c>
      <c r="Z45" t="b">
        <f t="shared" si="5"/>
        <v>0</v>
      </c>
      <c r="AA45" t="b">
        <f t="shared" si="5"/>
        <v>0</v>
      </c>
      <c r="AC45">
        <v>35</v>
      </c>
      <c r="AD45">
        <f t="shared" si="6"/>
        <v>0</v>
      </c>
      <c r="AE45">
        <f t="shared" si="6"/>
        <v>0</v>
      </c>
      <c r="AF45" s="2">
        <f t="shared" si="2"/>
        <v>10.912997725358711</v>
      </c>
      <c r="AG45" s="3">
        <f t="shared" si="3"/>
        <v>-10.912997725358711</v>
      </c>
      <c r="AH45" s="2" t="b">
        <f t="shared" si="4"/>
        <v>0</v>
      </c>
      <c r="AI45" s="1">
        <f t="shared" si="7"/>
        <v>0</v>
      </c>
      <c r="AJ45" s="1">
        <f t="shared" si="9"/>
        <v>0</v>
      </c>
      <c r="AK45">
        <f t="shared" si="10"/>
        <v>0</v>
      </c>
      <c r="AM45">
        <f t="shared" si="0"/>
        <v>0</v>
      </c>
      <c r="AN45">
        <f t="shared" si="11"/>
        <v>0</v>
      </c>
      <c r="AO45" s="1" t="e">
        <f t="shared" si="8"/>
        <v>#N/A</v>
      </c>
      <c r="AP45" s="1">
        <f t="shared" si="12"/>
        <v>0</v>
      </c>
    </row>
    <row r="46" spans="1:42" x14ac:dyDescent="0.25">
      <c r="A46">
        <v>36</v>
      </c>
      <c r="W46" t="e">
        <f t="shared" si="13"/>
        <v>#N/A</v>
      </c>
      <c r="X46" t="e">
        <f t="shared" si="13"/>
        <v>#N/A</v>
      </c>
      <c r="Z46" t="b">
        <f t="shared" si="5"/>
        <v>0</v>
      </c>
      <c r="AA46" t="b">
        <f t="shared" si="5"/>
        <v>0</v>
      </c>
      <c r="AC46">
        <v>36</v>
      </c>
      <c r="AD46">
        <f t="shared" si="6"/>
        <v>0</v>
      </c>
      <c r="AE46">
        <f t="shared" si="6"/>
        <v>0</v>
      </c>
      <c r="AF46" s="2">
        <f t="shared" si="2"/>
        <v>10.912997725358711</v>
      </c>
      <c r="AG46" s="3">
        <f t="shared" si="3"/>
        <v>-10.912997725358711</v>
      </c>
      <c r="AH46" s="2" t="b">
        <f t="shared" si="4"/>
        <v>0</v>
      </c>
      <c r="AI46" s="1">
        <f t="shared" si="7"/>
        <v>0</v>
      </c>
      <c r="AJ46" s="1">
        <f t="shared" si="9"/>
        <v>0</v>
      </c>
      <c r="AK46">
        <f t="shared" si="10"/>
        <v>0</v>
      </c>
      <c r="AM46">
        <f t="shared" si="0"/>
        <v>0</v>
      </c>
      <c r="AN46">
        <f t="shared" si="11"/>
        <v>0</v>
      </c>
      <c r="AO46" s="1" t="e">
        <f t="shared" si="8"/>
        <v>#N/A</v>
      </c>
      <c r="AP46" s="1">
        <f t="shared" si="12"/>
        <v>0</v>
      </c>
    </row>
    <row r="47" spans="1:42" x14ac:dyDescent="0.25">
      <c r="A47">
        <v>37</v>
      </c>
      <c r="W47" t="e">
        <f t="shared" si="13"/>
        <v>#N/A</v>
      </c>
      <c r="X47" t="e">
        <f t="shared" si="13"/>
        <v>#N/A</v>
      </c>
      <c r="Z47" t="b">
        <f t="shared" si="5"/>
        <v>0</v>
      </c>
      <c r="AA47" t="b">
        <f t="shared" si="5"/>
        <v>0</v>
      </c>
      <c r="AC47">
        <v>37</v>
      </c>
      <c r="AD47">
        <f t="shared" si="6"/>
        <v>0</v>
      </c>
      <c r="AE47">
        <f t="shared" si="6"/>
        <v>0</v>
      </c>
      <c r="AF47" s="2">
        <f t="shared" si="2"/>
        <v>10.912997725358711</v>
      </c>
      <c r="AG47" s="3">
        <f t="shared" si="3"/>
        <v>-10.912997725358711</v>
      </c>
      <c r="AH47" s="2" t="b">
        <f t="shared" si="4"/>
        <v>0</v>
      </c>
      <c r="AI47" s="1">
        <f t="shared" si="7"/>
        <v>0</v>
      </c>
      <c r="AJ47" s="1">
        <f t="shared" si="9"/>
        <v>0</v>
      </c>
      <c r="AK47">
        <f t="shared" si="10"/>
        <v>0</v>
      </c>
      <c r="AM47">
        <f t="shared" si="0"/>
        <v>0</v>
      </c>
      <c r="AN47">
        <f t="shared" si="11"/>
        <v>0</v>
      </c>
      <c r="AO47" s="1" t="e">
        <f t="shared" si="8"/>
        <v>#N/A</v>
      </c>
      <c r="AP47" s="1">
        <f t="shared" si="12"/>
        <v>0</v>
      </c>
    </row>
    <row r="48" spans="1:42" x14ac:dyDescent="0.25">
      <c r="A48">
        <v>38</v>
      </c>
      <c r="W48" t="e">
        <f t="shared" si="13"/>
        <v>#N/A</v>
      </c>
      <c r="X48" t="e">
        <f t="shared" si="13"/>
        <v>#N/A</v>
      </c>
      <c r="Z48" t="b">
        <f t="shared" si="5"/>
        <v>0</v>
      </c>
      <c r="AA48" t="b">
        <f t="shared" si="5"/>
        <v>0</v>
      </c>
      <c r="AC48">
        <v>38</v>
      </c>
      <c r="AD48">
        <f t="shared" si="6"/>
        <v>0</v>
      </c>
      <c r="AE48">
        <f t="shared" si="6"/>
        <v>0</v>
      </c>
      <c r="AF48" s="2">
        <f t="shared" si="2"/>
        <v>10.912997725358711</v>
      </c>
      <c r="AG48" s="3">
        <f t="shared" si="3"/>
        <v>-10.912997725358711</v>
      </c>
      <c r="AH48" s="2" t="b">
        <f t="shared" si="4"/>
        <v>0</v>
      </c>
      <c r="AI48" s="1">
        <f t="shared" si="7"/>
        <v>0</v>
      </c>
      <c r="AJ48" s="1">
        <f t="shared" si="9"/>
        <v>0</v>
      </c>
      <c r="AK48">
        <f t="shared" si="10"/>
        <v>0</v>
      </c>
      <c r="AM48">
        <f t="shared" si="0"/>
        <v>0</v>
      </c>
      <c r="AN48">
        <f t="shared" si="11"/>
        <v>0</v>
      </c>
      <c r="AO48" s="1" t="e">
        <f t="shared" si="8"/>
        <v>#N/A</v>
      </c>
      <c r="AP48" s="1">
        <f t="shared" si="12"/>
        <v>0</v>
      </c>
    </row>
    <row r="49" spans="1:42" x14ac:dyDescent="0.25">
      <c r="A49">
        <v>39</v>
      </c>
      <c r="W49" t="e">
        <f t="shared" si="13"/>
        <v>#N/A</v>
      </c>
      <c r="X49" t="e">
        <f t="shared" si="13"/>
        <v>#N/A</v>
      </c>
      <c r="Z49" t="b">
        <f t="shared" si="5"/>
        <v>0</v>
      </c>
      <c r="AA49" t="b">
        <f t="shared" si="5"/>
        <v>0</v>
      </c>
      <c r="AC49">
        <v>39</v>
      </c>
      <c r="AD49">
        <f t="shared" si="6"/>
        <v>0</v>
      </c>
      <c r="AE49">
        <f t="shared" si="6"/>
        <v>0</v>
      </c>
      <c r="AF49" s="2">
        <f t="shared" si="2"/>
        <v>10.912997725358711</v>
      </c>
      <c r="AG49" s="3">
        <f t="shared" si="3"/>
        <v>-10.912997725358711</v>
      </c>
      <c r="AH49" s="2" t="b">
        <f t="shared" si="4"/>
        <v>0</v>
      </c>
      <c r="AI49" s="1">
        <f t="shared" si="7"/>
        <v>0</v>
      </c>
      <c r="AJ49" s="1">
        <f t="shared" si="9"/>
        <v>0</v>
      </c>
      <c r="AK49">
        <f t="shared" si="10"/>
        <v>0</v>
      </c>
      <c r="AM49">
        <f t="shared" si="0"/>
        <v>0</v>
      </c>
      <c r="AN49">
        <f t="shared" si="11"/>
        <v>0</v>
      </c>
      <c r="AO49" s="1" t="e">
        <f t="shared" si="8"/>
        <v>#N/A</v>
      </c>
      <c r="AP49" s="1">
        <f t="shared" si="12"/>
        <v>0</v>
      </c>
    </row>
    <row r="50" spans="1:42" x14ac:dyDescent="0.25">
      <c r="A50">
        <v>40</v>
      </c>
      <c r="W50" t="e">
        <f t="shared" si="13"/>
        <v>#N/A</v>
      </c>
      <c r="X50" t="e">
        <f t="shared" si="13"/>
        <v>#N/A</v>
      </c>
      <c r="Z50" t="b">
        <f t="shared" si="5"/>
        <v>0</v>
      </c>
      <c r="AA50" t="b">
        <f t="shared" si="5"/>
        <v>0</v>
      </c>
      <c r="AC50">
        <v>40</v>
      </c>
      <c r="AD50">
        <f t="shared" si="6"/>
        <v>0</v>
      </c>
      <c r="AE50">
        <f t="shared" si="6"/>
        <v>0</v>
      </c>
      <c r="AF50" s="2">
        <f t="shared" si="2"/>
        <v>10.912997725358711</v>
      </c>
      <c r="AG50" s="3">
        <f t="shared" si="3"/>
        <v>-10.912997725358711</v>
      </c>
      <c r="AH50" s="2" t="b">
        <f t="shared" si="4"/>
        <v>0</v>
      </c>
      <c r="AI50" s="1">
        <f t="shared" si="7"/>
        <v>0</v>
      </c>
      <c r="AJ50" s="1">
        <f t="shared" si="9"/>
        <v>0</v>
      </c>
      <c r="AK50">
        <f t="shared" si="10"/>
        <v>0</v>
      </c>
      <c r="AM50">
        <f t="shared" si="0"/>
        <v>0</v>
      </c>
      <c r="AN50">
        <f t="shared" si="11"/>
        <v>0</v>
      </c>
      <c r="AO50" s="1" t="e">
        <f t="shared" si="8"/>
        <v>#N/A</v>
      </c>
      <c r="AP50" s="1">
        <f t="shared" si="12"/>
        <v>0</v>
      </c>
    </row>
    <row r="51" spans="1:42" x14ac:dyDescent="0.25">
      <c r="A51">
        <v>41</v>
      </c>
      <c r="W51" t="e">
        <f t="shared" si="13"/>
        <v>#N/A</v>
      </c>
      <c r="X51" t="e">
        <f t="shared" si="13"/>
        <v>#N/A</v>
      </c>
      <c r="Z51" t="b">
        <f t="shared" si="5"/>
        <v>0</v>
      </c>
      <c r="AA51" t="b">
        <f t="shared" si="5"/>
        <v>0</v>
      </c>
      <c r="AC51">
        <v>41</v>
      </c>
      <c r="AD51">
        <f t="shared" si="6"/>
        <v>0</v>
      </c>
      <c r="AE51">
        <f t="shared" si="6"/>
        <v>0</v>
      </c>
      <c r="AF51" s="2">
        <f t="shared" si="2"/>
        <v>10.912997725358711</v>
      </c>
      <c r="AG51" s="3">
        <f t="shared" si="3"/>
        <v>-10.912997725358711</v>
      </c>
      <c r="AH51" s="2" t="b">
        <f t="shared" si="4"/>
        <v>0</v>
      </c>
      <c r="AI51" s="1">
        <f t="shared" si="7"/>
        <v>0</v>
      </c>
      <c r="AJ51" s="1">
        <f t="shared" si="9"/>
        <v>0</v>
      </c>
      <c r="AK51">
        <f t="shared" si="10"/>
        <v>0</v>
      </c>
      <c r="AM51">
        <f t="shared" si="0"/>
        <v>0</v>
      </c>
      <c r="AN51">
        <f t="shared" si="11"/>
        <v>0</v>
      </c>
      <c r="AO51" s="1" t="e">
        <f t="shared" si="8"/>
        <v>#N/A</v>
      </c>
      <c r="AP51" s="1">
        <f t="shared" si="12"/>
        <v>0</v>
      </c>
    </row>
    <row r="52" spans="1:42" x14ac:dyDescent="0.25">
      <c r="A52">
        <v>42</v>
      </c>
      <c r="W52" t="e">
        <f t="shared" si="13"/>
        <v>#N/A</v>
      </c>
      <c r="X52" t="e">
        <f t="shared" si="13"/>
        <v>#N/A</v>
      </c>
      <c r="Z52" t="b">
        <f t="shared" si="5"/>
        <v>0</v>
      </c>
      <c r="AA52" t="b">
        <f t="shared" si="5"/>
        <v>0</v>
      </c>
      <c r="AC52">
        <v>42</v>
      </c>
      <c r="AD52">
        <f t="shared" si="6"/>
        <v>0</v>
      </c>
      <c r="AE52">
        <f t="shared" si="6"/>
        <v>0</v>
      </c>
      <c r="AF52" s="2">
        <f t="shared" si="2"/>
        <v>10.912997725358711</v>
      </c>
      <c r="AG52" s="3">
        <f t="shared" si="3"/>
        <v>-10.912997725358711</v>
      </c>
      <c r="AH52" s="2" t="b">
        <f t="shared" si="4"/>
        <v>0</v>
      </c>
      <c r="AI52" s="1">
        <f t="shared" si="7"/>
        <v>0</v>
      </c>
      <c r="AJ52" s="1">
        <f t="shared" si="9"/>
        <v>0</v>
      </c>
      <c r="AK52">
        <f t="shared" si="10"/>
        <v>0</v>
      </c>
      <c r="AM52">
        <f t="shared" si="0"/>
        <v>0</v>
      </c>
      <c r="AN52">
        <f t="shared" si="11"/>
        <v>0</v>
      </c>
      <c r="AO52" s="1" t="e">
        <f t="shared" si="8"/>
        <v>#N/A</v>
      </c>
      <c r="AP52" s="1">
        <f t="shared" si="12"/>
        <v>0</v>
      </c>
    </row>
    <row r="53" spans="1:42" x14ac:dyDescent="0.25">
      <c r="A53">
        <v>43</v>
      </c>
      <c r="W53" t="e">
        <f t="shared" si="13"/>
        <v>#N/A</v>
      </c>
      <c r="X53" t="e">
        <f t="shared" si="13"/>
        <v>#N/A</v>
      </c>
      <c r="Z53" t="b">
        <f t="shared" si="5"/>
        <v>0</v>
      </c>
      <c r="AA53" t="b">
        <f t="shared" si="5"/>
        <v>0</v>
      </c>
      <c r="AC53">
        <v>43</v>
      </c>
      <c r="AD53">
        <f t="shared" si="6"/>
        <v>0</v>
      </c>
      <c r="AE53">
        <f t="shared" si="6"/>
        <v>0</v>
      </c>
      <c r="AF53" s="2">
        <f t="shared" si="2"/>
        <v>10.912997725358711</v>
      </c>
      <c r="AG53" s="3">
        <f t="shared" si="3"/>
        <v>-10.912997725358711</v>
      </c>
      <c r="AH53" s="2" t="b">
        <f t="shared" si="4"/>
        <v>0</v>
      </c>
      <c r="AI53" s="1">
        <f t="shared" si="7"/>
        <v>0</v>
      </c>
      <c r="AJ53" s="1">
        <f t="shared" si="9"/>
        <v>0</v>
      </c>
      <c r="AK53">
        <f t="shared" si="10"/>
        <v>0</v>
      </c>
      <c r="AM53">
        <f t="shared" si="0"/>
        <v>0</v>
      </c>
      <c r="AN53">
        <f t="shared" si="11"/>
        <v>0</v>
      </c>
      <c r="AO53" s="1" t="e">
        <f t="shared" si="8"/>
        <v>#N/A</v>
      </c>
      <c r="AP53" s="1">
        <f t="shared" si="12"/>
        <v>0</v>
      </c>
    </row>
    <row r="54" spans="1:42" x14ac:dyDescent="0.25">
      <c r="A54">
        <v>44</v>
      </c>
      <c r="W54" t="e">
        <f t="shared" si="13"/>
        <v>#N/A</v>
      </c>
      <c r="X54" t="e">
        <f t="shared" si="13"/>
        <v>#N/A</v>
      </c>
      <c r="Z54" t="b">
        <f t="shared" si="5"/>
        <v>0</v>
      </c>
      <c r="AA54" t="b">
        <f t="shared" si="5"/>
        <v>0</v>
      </c>
      <c r="AC54">
        <v>44</v>
      </c>
      <c r="AD54">
        <f t="shared" si="6"/>
        <v>0</v>
      </c>
      <c r="AE54">
        <f t="shared" si="6"/>
        <v>0</v>
      </c>
      <c r="AF54" s="2">
        <f t="shared" si="2"/>
        <v>10.912997725358711</v>
      </c>
      <c r="AG54" s="3">
        <f t="shared" si="3"/>
        <v>-10.912997725358711</v>
      </c>
      <c r="AH54" s="2" t="b">
        <f t="shared" si="4"/>
        <v>0</v>
      </c>
      <c r="AI54" s="1">
        <f t="shared" si="7"/>
        <v>0</v>
      </c>
      <c r="AJ54" s="1">
        <f t="shared" si="9"/>
        <v>0</v>
      </c>
      <c r="AK54">
        <f t="shared" si="10"/>
        <v>0</v>
      </c>
      <c r="AM54">
        <f t="shared" si="0"/>
        <v>0</v>
      </c>
      <c r="AN54">
        <f t="shared" si="11"/>
        <v>0</v>
      </c>
      <c r="AO54" s="1" t="e">
        <f t="shared" si="8"/>
        <v>#N/A</v>
      </c>
      <c r="AP54" s="1">
        <f t="shared" si="12"/>
        <v>0</v>
      </c>
    </row>
    <row r="55" spans="1:42" x14ac:dyDescent="0.25">
      <c r="A55">
        <v>45</v>
      </c>
      <c r="W55" t="e">
        <f t="shared" si="13"/>
        <v>#N/A</v>
      </c>
      <c r="X55" t="e">
        <f t="shared" si="13"/>
        <v>#N/A</v>
      </c>
      <c r="Z55" t="b">
        <f t="shared" si="5"/>
        <v>0</v>
      </c>
      <c r="AA55" t="b">
        <f t="shared" si="5"/>
        <v>0</v>
      </c>
      <c r="AC55">
        <v>45</v>
      </c>
      <c r="AD55">
        <f t="shared" si="6"/>
        <v>0</v>
      </c>
      <c r="AE55">
        <f t="shared" si="6"/>
        <v>0</v>
      </c>
      <c r="AF55" s="2">
        <f t="shared" si="2"/>
        <v>10.912997725358711</v>
      </c>
      <c r="AG55" s="3">
        <f t="shared" si="3"/>
        <v>-10.912997725358711</v>
      </c>
      <c r="AH55" s="2" t="b">
        <f t="shared" si="4"/>
        <v>0</v>
      </c>
      <c r="AI55" s="1">
        <f t="shared" si="7"/>
        <v>0</v>
      </c>
      <c r="AJ55" s="1">
        <f t="shared" si="9"/>
        <v>0</v>
      </c>
      <c r="AK55">
        <f t="shared" si="10"/>
        <v>0</v>
      </c>
      <c r="AM55">
        <f t="shared" si="0"/>
        <v>0</v>
      </c>
      <c r="AN55">
        <f t="shared" si="11"/>
        <v>0</v>
      </c>
      <c r="AO55" s="1" t="e">
        <f t="shared" si="8"/>
        <v>#N/A</v>
      </c>
      <c r="AP55" s="1">
        <f t="shared" si="12"/>
        <v>0</v>
      </c>
    </row>
    <row r="56" spans="1:42" x14ac:dyDescent="0.25">
      <c r="A56">
        <v>46</v>
      </c>
      <c r="W56" t="e">
        <f t="shared" si="13"/>
        <v>#N/A</v>
      </c>
      <c r="X56" t="e">
        <f t="shared" si="13"/>
        <v>#N/A</v>
      </c>
      <c r="Z56" t="b">
        <f t="shared" si="5"/>
        <v>0</v>
      </c>
      <c r="AA56" t="b">
        <f t="shared" si="5"/>
        <v>0</v>
      </c>
      <c r="AC56">
        <v>46</v>
      </c>
      <c r="AD56">
        <f t="shared" si="6"/>
        <v>0</v>
      </c>
      <c r="AE56">
        <f t="shared" si="6"/>
        <v>0</v>
      </c>
      <c r="AF56" s="2">
        <f t="shared" si="2"/>
        <v>10.912997725358711</v>
      </c>
      <c r="AG56" s="3">
        <f t="shared" si="3"/>
        <v>-10.912997725358711</v>
      </c>
      <c r="AH56" s="2" t="b">
        <f t="shared" si="4"/>
        <v>0</v>
      </c>
      <c r="AI56" s="1">
        <f t="shared" si="7"/>
        <v>0</v>
      </c>
      <c r="AJ56" s="1">
        <f t="shared" si="9"/>
        <v>0</v>
      </c>
      <c r="AK56">
        <f t="shared" si="10"/>
        <v>0</v>
      </c>
      <c r="AM56">
        <f t="shared" si="0"/>
        <v>0</v>
      </c>
      <c r="AN56">
        <f t="shared" si="11"/>
        <v>0</v>
      </c>
      <c r="AO56" s="1" t="e">
        <f t="shared" si="8"/>
        <v>#N/A</v>
      </c>
      <c r="AP56" s="1">
        <f t="shared" si="12"/>
        <v>0</v>
      </c>
    </row>
    <row r="57" spans="1:42" x14ac:dyDescent="0.25">
      <c r="A57">
        <v>47</v>
      </c>
      <c r="W57" t="e">
        <f t="shared" si="13"/>
        <v>#N/A</v>
      </c>
      <c r="X57" t="e">
        <f t="shared" si="13"/>
        <v>#N/A</v>
      </c>
      <c r="Z57" t="b">
        <f t="shared" si="5"/>
        <v>0</v>
      </c>
      <c r="AA57" t="b">
        <f t="shared" si="5"/>
        <v>0</v>
      </c>
      <c r="AC57">
        <v>47</v>
      </c>
      <c r="AD57">
        <f t="shared" si="6"/>
        <v>0</v>
      </c>
      <c r="AE57">
        <f t="shared" si="6"/>
        <v>0</v>
      </c>
      <c r="AF57" s="2">
        <f t="shared" si="2"/>
        <v>10.912997725358711</v>
      </c>
      <c r="AG57" s="3">
        <f t="shared" si="3"/>
        <v>-10.912997725358711</v>
      </c>
      <c r="AH57" s="2" t="b">
        <f t="shared" si="4"/>
        <v>0</v>
      </c>
      <c r="AI57" s="1">
        <f t="shared" si="7"/>
        <v>0</v>
      </c>
      <c r="AJ57" s="1">
        <f t="shared" si="9"/>
        <v>0</v>
      </c>
      <c r="AK57">
        <f t="shared" si="10"/>
        <v>0</v>
      </c>
      <c r="AM57">
        <f t="shared" si="0"/>
        <v>0</v>
      </c>
      <c r="AN57">
        <f t="shared" si="11"/>
        <v>0</v>
      </c>
      <c r="AO57" s="1" t="e">
        <f t="shared" si="8"/>
        <v>#N/A</v>
      </c>
      <c r="AP57" s="1">
        <f t="shared" si="12"/>
        <v>0</v>
      </c>
    </row>
    <row r="58" spans="1:42" x14ac:dyDescent="0.25">
      <c r="A58">
        <v>48</v>
      </c>
      <c r="W58" t="e">
        <f t="shared" si="13"/>
        <v>#N/A</v>
      </c>
      <c r="X58" t="e">
        <f t="shared" si="13"/>
        <v>#N/A</v>
      </c>
      <c r="Z58" t="b">
        <f t="shared" si="5"/>
        <v>0</v>
      </c>
      <c r="AA58" t="b">
        <f t="shared" si="5"/>
        <v>0</v>
      </c>
      <c r="AC58">
        <v>48</v>
      </c>
      <c r="AD58">
        <f t="shared" si="6"/>
        <v>0</v>
      </c>
      <c r="AE58">
        <f t="shared" si="6"/>
        <v>0</v>
      </c>
      <c r="AF58" s="2">
        <f t="shared" si="2"/>
        <v>10.912997725358711</v>
      </c>
      <c r="AG58" s="3">
        <f t="shared" si="3"/>
        <v>-10.912997725358711</v>
      </c>
      <c r="AH58" s="2" t="b">
        <f t="shared" si="4"/>
        <v>0</v>
      </c>
      <c r="AI58" s="1">
        <f t="shared" si="7"/>
        <v>0</v>
      </c>
      <c r="AJ58" s="1">
        <f t="shared" si="9"/>
        <v>0</v>
      </c>
      <c r="AK58">
        <f t="shared" si="10"/>
        <v>0</v>
      </c>
      <c r="AM58">
        <f t="shared" si="0"/>
        <v>0</v>
      </c>
      <c r="AN58">
        <f t="shared" si="11"/>
        <v>0</v>
      </c>
      <c r="AO58" s="1" t="e">
        <f t="shared" si="8"/>
        <v>#N/A</v>
      </c>
      <c r="AP58" s="1">
        <f t="shared" si="12"/>
        <v>0</v>
      </c>
    </row>
    <row r="59" spans="1:42" x14ac:dyDescent="0.25">
      <c r="A59">
        <v>49</v>
      </c>
      <c r="W59" t="e">
        <f t="shared" si="13"/>
        <v>#N/A</v>
      </c>
      <c r="X59" t="e">
        <f t="shared" si="13"/>
        <v>#N/A</v>
      </c>
      <c r="Z59" t="b">
        <f t="shared" si="5"/>
        <v>0</v>
      </c>
      <c r="AA59" t="b">
        <f t="shared" si="5"/>
        <v>0</v>
      </c>
      <c r="AC59">
        <v>49</v>
      </c>
      <c r="AD59">
        <f t="shared" si="6"/>
        <v>0</v>
      </c>
      <c r="AE59">
        <f t="shared" si="6"/>
        <v>0</v>
      </c>
      <c r="AF59" s="2">
        <f t="shared" si="2"/>
        <v>10.912997725358711</v>
      </c>
      <c r="AG59" s="3">
        <f t="shared" si="3"/>
        <v>-10.912997725358711</v>
      </c>
      <c r="AH59" s="2" t="b">
        <f t="shared" si="4"/>
        <v>0</v>
      </c>
      <c r="AI59" s="1">
        <f t="shared" si="7"/>
        <v>0</v>
      </c>
      <c r="AJ59" s="1">
        <f t="shared" si="9"/>
        <v>0</v>
      </c>
      <c r="AK59">
        <f t="shared" si="10"/>
        <v>0</v>
      </c>
      <c r="AM59">
        <f t="shared" si="0"/>
        <v>0</v>
      </c>
      <c r="AN59">
        <f t="shared" si="11"/>
        <v>0</v>
      </c>
      <c r="AO59" s="1" t="e">
        <f t="shared" si="8"/>
        <v>#N/A</v>
      </c>
      <c r="AP59" s="1">
        <f t="shared" si="12"/>
        <v>0</v>
      </c>
    </row>
    <row r="60" spans="1:42" x14ac:dyDescent="0.25">
      <c r="A60">
        <v>50</v>
      </c>
      <c r="W60" t="e">
        <f t="shared" si="13"/>
        <v>#N/A</v>
      </c>
      <c r="X60" t="e">
        <f t="shared" si="13"/>
        <v>#N/A</v>
      </c>
      <c r="Z60" t="b">
        <f t="shared" si="5"/>
        <v>0</v>
      </c>
      <c r="AA60" t="b">
        <f t="shared" si="5"/>
        <v>0</v>
      </c>
      <c r="AC60">
        <v>50</v>
      </c>
      <c r="AD60">
        <f t="shared" si="6"/>
        <v>0</v>
      </c>
      <c r="AE60">
        <f t="shared" si="6"/>
        <v>0</v>
      </c>
      <c r="AF60" s="2">
        <f t="shared" si="2"/>
        <v>10.912997725358711</v>
      </c>
      <c r="AG60" s="3">
        <f t="shared" si="3"/>
        <v>-10.912997725358711</v>
      </c>
      <c r="AH60" s="2" t="b">
        <f t="shared" si="4"/>
        <v>0</v>
      </c>
      <c r="AI60" s="1">
        <f t="shared" si="7"/>
        <v>0</v>
      </c>
      <c r="AJ60" s="1">
        <f t="shared" si="9"/>
        <v>0</v>
      </c>
      <c r="AK60">
        <f t="shared" si="10"/>
        <v>0</v>
      </c>
      <c r="AM60">
        <f t="shared" si="0"/>
        <v>0</v>
      </c>
      <c r="AN60">
        <f t="shared" si="11"/>
        <v>0</v>
      </c>
      <c r="AO60" s="1" t="e">
        <f t="shared" si="8"/>
        <v>#N/A</v>
      </c>
      <c r="AP60" s="1">
        <f t="shared" si="12"/>
        <v>0</v>
      </c>
    </row>
    <row r="61" spans="1:42" x14ac:dyDescent="0.25">
      <c r="A61">
        <v>51</v>
      </c>
      <c r="W61" t="e">
        <f t="shared" si="13"/>
        <v>#N/A</v>
      </c>
      <c r="X61" t="e">
        <f t="shared" si="13"/>
        <v>#N/A</v>
      </c>
      <c r="Z61" t="b">
        <f t="shared" si="5"/>
        <v>0</v>
      </c>
      <c r="AA61" t="b">
        <f t="shared" si="5"/>
        <v>0</v>
      </c>
      <c r="AC61">
        <v>51</v>
      </c>
      <c r="AD61">
        <f t="shared" si="6"/>
        <v>0</v>
      </c>
      <c r="AE61">
        <f t="shared" si="6"/>
        <v>0</v>
      </c>
      <c r="AF61" s="2">
        <f t="shared" si="2"/>
        <v>10.912997725358711</v>
      </c>
      <c r="AG61" s="3">
        <f t="shared" si="3"/>
        <v>-10.912997725358711</v>
      </c>
      <c r="AH61" s="2" t="b">
        <f t="shared" si="4"/>
        <v>0</v>
      </c>
      <c r="AI61" s="1">
        <f t="shared" si="7"/>
        <v>0</v>
      </c>
      <c r="AJ61" s="1">
        <f t="shared" si="9"/>
        <v>0</v>
      </c>
      <c r="AK61">
        <f t="shared" si="10"/>
        <v>0</v>
      </c>
      <c r="AM61">
        <f t="shared" si="0"/>
        <v>0</v>
      </c>
      <c r="AN61">
        <f t="shared" si="11"/>
        <v>0</v>
      </c>
      <c r="AO61" s="1" t="e">
        <f t="shared" si="8"/>
        <v>#N/A</v>
      </c>
      <c r="AP61" s="1">
        <f t="shared" si="12"/>
        <v>0</v>
      </c>
    </row>
    <row r="62" spans="1:42" x14ac:dyDescent="0.25">
      <c r="A62">
        <v>52</v>
      </c>
      <c r="W62" t="e">
        <f t="shared" si="13"/>
        <v>#N/A</v>
      </c>
      <c r="X62" t="e">
        <f t="shared" si="13"/>
        <v>#N/A</v>
      </c>
      <c r="Z62" t="b">
        <f t="shared" si="5"/>
        <v>0</v>
      </c>
      <c r="AA62" t="b">
        <f t="shared" si="5"/>
        <v>0</v>
      </c>
      <c r="AC62">
        <v>52</v>
      </c>
      <c r="AD62">
        <f t="shared" si="6"/>
        <v>0</v>
      </c>
      <c r="AE62">
        <f t="shared" si="6"/>
        <v>0</v>
      </c>
      <c r="AF62" s="2">
        <f t="shared" si="2"/>
        <v>10.912997725358711</v>
      </c>
      <c r="AG62" s="3">
        <f t="shared" si="3"/>
        <v>-10.912997725358711</v>
      </c>
      <c r="AH62" s="2" t="b">
        <f t="shared" si="4"/>
        <v>0</v>
      </c>
      <c r="AI62" s="1">
        <f t="shared" si="7"/>
        <v>0</v>
      </c>
      <c r="AJ62" s="1">
        <f t="shared" si="9"/>
        <v>0</v>
      </c>
      <c r="AK62">
        <f t="shared" si="10"/>
        <v>0</v>
      </c>
      <c r="AM62">
        <f t="shared" si="0"/>
        <v>0</v>
      </c>
      <c r="AN62">
        <f t="shared" si="11"/>
        <v>0</v>
      </c>
      <c r="AO62" s="1" t="e">
        <f t="shared" si="8"/>
        <v>#N/A</v>
      </c>
      <c r="AP62" s="1">
        <f t="shared" si="12"/>
        <v>0</v>
      </c>
    </row>
    <row r="63" spans="1:42" x14ac:dyDescent="0.25">
      <c r="A63">
        <v>53</v>
      </c>
      <c r="W63" t="e">
        <f t="shared" si="13"/>
        <v>#N/A</v>
      </c>
      <c r="X63" t="e">
        <f t="shared" si="13"/>
        <v>#N/A</v>
      </c>
      <c r="Z63" t="b">
        <f t="shared" si="5"/>
        <v>0</v>
      </c>
      <c r="AA63" t="b">
        <f t="shared" si="5"/>
        <v>0</v>
      </c>
      <c r="AC63">
        <v>53</v>
      </c>
      <c r="AD63">
        <f t="shared" si="6"/>
        <v>0</v>
      </c>
      <c r="AE63">
        <f t="shared" si="6"/>
        <v>0</v>
      </c>
      <c r="AF63" s="2">
        <f t="shared" si="2"/>
        <v>10.912997725358711</v>
      </c>
      <c r="AG63" s="3">
        <f t="shared" si="3"/>
        <v>-10.912997725358711</v>
      </c>
      <c r="AH63" s="2" t="b">
        <f t="shared" si="4"/>
        <v>0</v>
      </c>
      <c r="AI63" s="1">
        <f t="shared" si="7"/>
        <v>0</v>
      </c>
      <c r="AJ63" s="1">
        <f t="shared" si="9"/>
        <v>0</v>
      </c>
      <c r="AK63">
        <f t="shared" si="10"/>
        <v>0</v>
      </c>
      <c r="AM63">
        <f t="shared" si="0"/>
        <v>0</v>
      </c>
      <c r="AN63">
        <f t="shared" si="11"/>
        <v>0</v>
      </c>
      <c r="AO63" s="1" t="e">
        <f t="shared" si="8"/>
        <v>#N/A</v>
      </c>
      <c r="AP63" s="1">
        <f t="shared" si="12"/>
        <v>0</v>
      </c>
    </row>
    <row r="64" spans="1:42" x14ac:dyDescent="0.25">
      <c r="A64">
        <v>54</v>
      </c>
      <c r="W64" t="e">
        <f t="shared" si="13"/>
        <v>#N/A</v>
      </c>
      <c r="X64" t="e">
        <f t="shared" si="13"/>
        <v>#N/A</v>
      </c>
      <c r="Z64" t="b">
        <f t="shared" si="5"/>
        <v>0</v>
      </c>
      <c r="AA64" t="b">
        <f t="shared" si="5"/>
        <v>0</v>
      </c>
      <c r="AC64">
        <v>54</v>
      </c>
      <c r="AD64">
        <f t="shared" si="6"/>
        <v>0</v>
      </c>
      <c r="AE64">
        <f t="shared" si="6"/>
        <v>0</v>
      </c>
      <c r="AF64" s="2">
        <f t="shared" si="2"/>
        <v>10.912997725358711</v>
      </c>
      <c r="AG64" s="3">
        <f t="shared" si="3"/>
        <v>-10.912997725358711</v>
      </c>
      <c r="AH64" s="2" t="b">
        <f t="shared" si="4"/>
        <v>0</v>
      </c>
      <c r="AI64" s="1">
        <f t="shared" si="7"/>
        <v>0</v>
      </c>
      <c r="AJ64" s="1">
        <f t="shared" si="9"/>
        <v>0</v>
      </c>
      <c r="AK64">
        <f t="shared" si="10"/>
        <v>0</v>
      </c>
      <c r="AM64">
        <f t="shared" si="0"/>
        <v>0</v>
      </c>
      <c r="AN64">
        <f t="shared" si="11"/>
        <v>0</v>
      </c>
      <c r="AO64" s="1" t="e">
        <f t="shared" si="8"/>
        <v>#N/A</v>
      </c>
      <c r="AP64" s="1">
        <f t="shared" si="12"/>
        <v>0</v>
      </c>
    </row>
    <row r="65" spans="1:42" x14ac:dyDescent="0.25">
      <c r="A65">
        <v>55</v>
      </c>
      <c r="W65" t="e">
        <f t="shared" si="13"/>
        <v>#N/A</v>
      </c>
      <c r="X65" t="e">
        <f t="shared" si="13"/>
        <v>#N/A</v>
      </c>
      <c r="Z65" t="b">
        <f t="shared" si="5"/>
        <v>0</v>
      </c>
      <c r="AA65" t="b">
        <f t="shared" si="5"/>
        <v>0</v>
      </c>
      <c r="AC65">
        <v>55</v>
      </c>
      <c r="AD65">
        <f t="shared" si="6"/>
        <v>0</v>
      </c>
      <c r="AE65">
        <f t="shared" si="6"/>
        <v>0</v>
      </c>
      <c r="AF65" s="2">
        <f t="shared" si="2"/>
        <v>10.912997725358711</v>
      </c>
      <c r="AG65" s="3">
        <f t="shared" si="3"/>
        <v>-10.912997725358711</v>
      </c>
      <c r="AH65" s="2" t="b">
        <f t="shared" si="4"/>
        <v>0</v>
      </c>
      <c r="AI65" s="1">
        <f t="shared" si="7"/>
        <v>0</v>
      </c>
      <c r="AJ65" s="1">
        <f t="shared" si="9"/>
        <v>0</v>
      </c>
      <c r="AK65">
        <f t="shared" si="10"/>
        <v>0</v>
      </c>
      <c r="AM65">
        <f t="shared" si="0"/>
        <v>0</v>
      </c>
      <c r="AN65">
        <f t="shared" si="11"/>
        <v>0</v>
      </c>
      <c r="AO65" s="1" t="e">
        <f t="shared" si="8"/>
        <v>#N/A</v>
      </c>
      <c r="AP65" s="1">
        <f t="shared" si="12"/>
        <v>0</v>
      </c>
    </row>
    <row r="66" spans="1:42" x14ac:dyDescent="0.25">
      <c r="A66">
        <v>56</v>
      </c>
      <c r="W66" t="e">
        <f t="shared" si="13"/>
        <v>#N/A</v>
      </c>
      <c r="X66" t="e">
        <f t="shared" si="13"/>
        <v>#N/A</v>
      </c>
      <c r="Z66" t="b">
        <f t="shared" si="5"/>
        <v>0</v>
      </c>
      <c r="AA66" t="b">
        <f t="shared" si="5"/>
        <v>0</v>
      </c>
      <c r="AC66">
        <v>56</v>
      </c>
      <c r="AD66">
        <f t="shared" si="6"/>
        <v>0</v>
      </c>
      <c r="AE66">
        <f t="shared" si="6"/>
        <v>0</v>
      </c>
      <c r="AF66" s="2">
        <f t="shared" si="2"/>
        <v>10.912997725358711</v>
      </c>
      <c r="AG66" s="3">
        <f t="shared" si="3"/>
        <v>-10.912997725358711</v>
      </c>
      <c r="AH66" s="2" t="b">
        <f t="shared" si="4"/>
        <v>0</v>
      </c>
      <c r="AI66" s="1">
        <f t="shared" si="7"/>
        <v>0</v>
      </c>
      <c r="AJ66" s="1">
        <f t="shared" si="9"/>
        <v>0</v>
      </c>
      <c r="AK66">
        <f t="shared" si="10"/>
        <v>0</v>
      </c>
      <c r="AM66">
        <f t="shared" si="0"/>
        <v>0</v>
      </c>
      <c r="AN66">
        <f t="shared" si="11"/>
        <v>0</v>
      </c>
      <c r="AO66" s="1" t="e">
        <f t="shared" si="8"/>
        <v>#N/A</v>
      </c>
      <c r="AP66" s="1">
        <f t="shared" si="12"/>
        <v>0</v>
      </c>
    </row>
    <row r="67" spans="1:42" x14ac:dyDescent="0.25">
      <c r="A67">
        <v>57</v>
      </c>
      <c r="W67" t="e">
        <f t="shared" si="13"/>
        <v>#N/A</v>
      </c>
      <c r="X67" t="e">
        <f t="shared" si="13"/>
        <v>#N/A</v>
      </c>
      <c r="Z67" t="b">
        <f t="shared" si="5"/>
        <v>0</v>
      </c>
      <c r="AA67" t="b">
        <f t="shared" si="5"/>
        <v>0</v>
      </c>
      <c r="AC67">
        <v>57</v>
      </c>
      <c r="AD67">
        <f t="shared" si="6"/>
        <v>0</v>
      </c>
      <c r="AE67">
        <f t="shared" si="6"/>
        <v>0</v>
      </c>
      <c r="AF67" s="2">
        <f t="shared" si="2"/>
        <v>10.912997725358711</v>
      </c>
      <c r="AG67" s="3">
        <f t="shared" si="3"/>
        <v>-10.912997725358711</v>
      </c>
      <c r="AH67" s="2" t="b">
        <f t="shared" si="4"/>
        <v>0</v>
      </c>
      <c r="AI67" s="1">
        <f t="shared" si="7"/>
        <v>0</v>
      </c>
      <c r="AJ67" s="1">
        <f t="shared" si="9"/>
        <v>0</v>
      </c>
      <c r="AK67">
        <f t="shared" si="10"/>
        <v>0</v>
      </c>
      <c r="AM67">
        <f t="shared" si="0"/>
        <v>0</v>
      </c>
      <c r="AN67">
        <f t="shared" si="11"/>
        <v>0</v>
      </c>
      <c r="AO67" s="1" t="e">
        <f t="shared" si="8"/>
        <v>#N/A</v>
      </c>
      <c r="AP67" s="1">
        <f t="shared" si="12"/>
        <v>0</v>
      </c>
    </row>
    <row r="68" spans="1:42" x14ac:dyDescent="0.25">
      <c r="A68">
        <v>58</v>
      </c>
      <c r="W68" t="e">
        <f t="shared" si="13"/>
        <v>#N/A</v>
      </c>
      <c r="X68" t="e">
        <f t="shared" si="13"/>
        <v>#N/A</v>
      </c>
      <c r="Z68" t="b">
        <f t="shared" si="5"/>
        <v>0</v>
      </c>
      <c r="AA68" t="b">
        <f t="shared" si="5"/>
        <v>0</v>
      </c>
      <c r="AC68">
        <v>58</v>
      </c>
      <c r="AD68">
        <f t="shared" si="6"/>
        <v>0</v>
      </c>
      <c r="AE68">
        <f t="shared" si="6"/>
        <v>0</v>
      </c>
      <c r="AF68" s="2">
        <f t="shared" si="2"/>
        <v>10.912997725358711</v>
      </c>
      <c r="AG68" s="3">
        <f t="shared" si="3"/>
        <v>-10.912997725358711</v>
      </c>
      <c r="AH68" s="2" t="b">
        <f t="shared" si="4"/>
        <v>0</v>
      </c>
      <c r="AI68" s="1">
        <f t="shared" si="7"/>
        <v>0</v>
      </c>
      <c r="AJ68" s="1">
        <f t="shared" si="9"/>
        <v>0</v>
      </c>
      <c r="AK68">
        <f t="shared" si="10"/>
        <v>0</v>
      </c>
      <c r="AM68">
        <f t="shared" si="0"/>
        <v>0</v>
      </c>
      <c r="AN68">
        <f t="shared" si="11"/>
        <v>0</v>
      </c>
      <c r="AO68" s="1" t="e">
        <f t="shared" si="8"/>
        <v>#N/A</v>
      </c>
      <c r="AP68" s="1">
        <f t="shared" si="12"/>
        <v>0</v>
      </c>
    </row>
    <row r="69" spans="1:42" x14ac:dyDescent="0.25">
      <c r="A69">
        <v>59</v>
      </c>
      <c r="B69" s="6"/>
      <c r="C69" s="6"/>
      <c r="W69" t="e">
        <f t="shared" si="13"/>
        <v>#N/A</v>
      </c>
      <c r="X69" t="e">
        <f t="shared" si="13"/>
        <v>#N/A</v>
      </c>
      <c r="Z69" t="b">
        <f t="shared" si="5"/>
        <v>0</v>
      </c>
      <c r="AA69" t="b">
        <f t="shared" si="5"/>
        <v>0</v>
      </c>
      <c r="AC69">
        <v>59</v>
      </c>
      <c r="AD69">
        <f t="shared" si="6"/>
        <v>0</v>
      </c>
      <c r="AE69">
        <f t="shared" si="6"/>
        <v>0</v>
      </c>
      <c r="AF69" s="2">
        <f t="shared" si="2"/>
        <v>10.912997725358711</v>
      </c>
      <c r="AG69" s="3">
        <f t="shared" si="3"/>
        <v>-10.912997725358711</v>
      </c>
      <c r="AH69" s="2" t="b">
        <f t="shared" si="4"/>
        <v>0</v>
      </c>
      <c r="AI69" s="1">
        <f t="shared" si="7"/>
        <v>0</v>
      </c>
      <c r="AJ69" s="1">
        <f t="shared" si="9"/>
        <v>0</v>
      </c>
      <c r="AK69">
        <f t="shared" si="10"/>
        <v>0</v>
      </c>
      <c r="AM69">
        <f t="shared" si="0"/>
        <v>0</v>
      </c>
      <c r="AN69">
        <f t="shared" si="11"/>
        <v>0</v>
      </c>
      <c r="AO69" s="1" t="e">
        <f t="shared" si="8"/>
        <v>#N/A</v>
      </c>
      <c r="AP69" s="1">
        <f t="shared" si="12"/>
        <v>0</v>
      </c>
    </row>
    <row r="70" spans="1:42" x14ac:dyDescent="0.25">
      <c r="A70">
        <v>60</v>
      </c>
      <c r="B70" s="6"/>
      <c r="C70" s="6"/>
      <c r="W70" t="e">
        <f t="shared" si="13"/>
        <v>#N/A</v>
      </c>
      <c r="X70" t="e">
        <f t="shared" si="13"/>
        <v>#N/A</v>
      </c>
      <c r="Z70" t="b">
        <f t="shared" si="5"/>
        <v>0</v>
      </c>
      <c r="AA70" t="b">
        <f t="shared" si="5"/>
        <v>0</v>
      </c>
      <c r="AC70">
        <v>60</v>
      </c>
      <c r="AD70">
        <f t="shared" si="6"/>
        <v>0</v>
      </c>
      <c r="AE70">
        <f t="shared" si="6"/>
        <v>0</v>
      </c>
      <c r="AF70" s="2">
        <f t="shared" si="2"/>
        <v>10.912997725358711</v>
      </c>
      <c r="AG70" s="3">
        <f t="shared" si="3"/>
        <v>-10.912997725358711</v>
      </c>
      <c r="AH70" s="2" t="b">
        <f t="shared" si="4"/>
        <v>0</v>
      </c>
      <c r="AI70" s="1">
        <f t="shared" si="7"/>
        <v>0</v>
      </c>
      <c r="AJ70" s="1">
        <f t="shared" si="9"/>
        <v>0</v>
      </c>
      <c r="AK70">
        <f t="shared" si="10"/>
        <v>0</v>
      </c>
      <c r="AM70">
        <f t="shared" si="0"/>
        <v>0</v>
      </c>
      <c r="AN70">
        <f t="shared" si="11"/>
        <v>0</v>
      </c>
      <c r="AO70" s="1" t="e">
        <f t="shared" si="8"/>
        <v>#N/A</v>
      </c>
      <c r="AP70" s="1">
        <f t="shared" si="12"/>
        <v>0</v>
      </c>
    </row>
    <row r="71" spans="1:42" x14ac:dyDescent="0.25">
      <c r="A71">
        <v>61</v>
      </c>
      <c r="B71" s="6"/>
      <c r="C71" s="6"/>
      <c r="W71" t="e">
        <f t="shared" si="13"/>
        <v>#N/A</v>
      </c>
      <c r="X71" t="e">
        <f t="shared" si="13"/>
        <v>#N/A</v>
      </c>
      <c r="Z71" t="b">
        <f t="shared" si="5"/>
        <v>0</v>
      </c>
      <c r="AA71" t="b">
        <f t="shared" si="5"/>
        <v>0</v>
      </c>
      <c r="AC71">
        <v>61</v>
      </c>
      <c r="AD71">
        <f t="shared" si="6"/>
        <v>0</v>
      </c>
      <c r="AE71">
        <f t="shared" si="6"/>
        <v>0</v>
      </c>
      <c r="AF71" s="2">
        <f t="shared" si="2"/>
        <v>10.912997725358711</v>
      </c>
      <c r="AG71" s="3">
        <f t="shared" si="3"/>
        <v>-10.912997725358711</v>
      </c>
      <c r="AH71" s="2" t="b">
        <f t="shared" si="4"/>
        <v>0</v>
      </c>
      <c r="AI71" s="1">
        <f t="shared" si="7"/>
        <v>0</v>
      </c>
      <c r="AJ71" s="1">
        <f t="shared" si="9"/>
        <v>0</v>
      </c>
      <c r="AK71">
        <f t="shared" si="10"/>
        <v>0</v>
      </c>
      <c r="AM71">
        <f t="shared" si="0"/>
        <v>0</v>
      </c>
      <c r="AN71">
        <f t="shared" si="11"/>
        <v>0</v>
      </c>
      <c r="AO71" s="1" t="e">
        <f t="shared" si="8"/>
        <v>#N/A</v>
      </c>
      <c r="AP71" s="1">
        <f t="shared" si="12"/>
        <v>0</v>
      </c>
    </row>
    <row r="72" spans="1:42" x14ac:dyDescent="0.25">
      <c r="A72">
        <v>62</v>
      </c>
      <c r="B72" s="6"/>
      <c r="C72" s="6"/>
      <c r="W72" t="e">
        <f t="shared" si="13"/>
        <v>#N/A</v>
      </c>
      <c r="X72" t="e">
        <f t="shared" si="13"/>
        <v>#N/A</v>
      </c>
      <c r="Z72" t="b">
        <f t="shared" si="5"/>
        <v>0</v>
      </c>
      <c r="AA72" t="b">
        <f t="shared" si="5"/>
        <v>0</v>
      </c>
      <c r="AC72">
        <v>62</v>
      </c>
      <c r="AD72">
        <f t="shared" si="6"/>
        <v>0</v>
      </c>
      <c r="AE72">
        <f t="shared" si="6"/>
        <v>0</v>
      </c>
      <c r="AF72" s="2">
        <f t="shared" si="2"/>
        <v>10.912997725358711</v>
      </c>
      <c r="AG72" s="3">
        <f t="shared" si="3"/>
        <v>-10.912997725358711</v>
      </c>
      <c r="AH72" s="2" t="b">
        <f t="shared" si="4"/>
        <v>0</v>
      </c>
      <c r="AI72" s="1">
        <f t="shared" si="7"/>
        <v>0</v>
      </c>
      <c r="AJ72" s="1">
        <f t="shared" si="9"/>
        <v>0</v>
      </c>
      <c r="AK72">
        <f t="shared" si="10"/>
        <v>0</v>
      </c>
      <c r="AM72">
        <f t="shared" si="0"/>
        <v>0</v>
      </c>
      <c r="AN72">
        <f t="shared" si="11"/>
        <v>0</v>
      </c>
      <c r="AO72" s="1" t="e">
        <f t="shared" si="8"/>
        <v>#N/A</v>
      </c>
      <c r="AP72" s="1">
        <f t="shared" si="12"/>
        <v>0</v>
      </c>
    </row>
    <row r="73" spans="1:42" x14ac:dyDescent="0.25">
      <c r="A73">
        <v>63</v>
      </c>
      <c r="B73" s="6"/>
      <c r="C73" s="6"/>
      <c r="W73" t="e">
        <f t="shared" si="13"/>
        <v>#N/A</v>
      </c>
      <c r="X73" t="e">
        <f t="shared" si="13"/>
        <v>#N/A</v>
      </c>
      <c r="Z73" t="b">
        <f t="shared" si="5"/>
        <v>0</v>
      </c>
      <c r="AA73" t="b">
        <f t="shared" si="5"/>
        <v>0</v>
      </c>
      <c r="AC73">
        <v>63</v>
      </c>
      <c r="AD73">
        <f t="shared" si="6"/>
        <v>0</v>
      </c>
      <c r="AE73">
        <f t="shared" si="6"/>
        <v>0</v>
      </c>
      <c r="AF73" s="2">
        <f t="shared" si="2"/>
        <v>10.912997725358711</v>
      </c>
      <c r="AG73" s="3">
        <f t="shared" si="3"/>
        <v>-10.912997725358711</v>
      </c>
      <c r="AH73" s="2" t="b">
        <f t="shared" si="4"/>
        <v>0</v>
      </c>
      <c r="AI73" s="1">
        <f t="shared" si="7"/>
        <v>0</v>
      </c>
      <c r="AJ73" s="1">
        <f t="shared" si="9"/>
        <v>0</v>
      </c>
      <c r="AK73">
        <f t="shared" si="10"/>
        <v>0</v>
      </c>
      <c r="AM73">
        <f t="shared" si="0"/>
        <v>0</v>
      </c>
      <c r="AN73">
        <f t="shared" si="11"/>
        <v>0</v>
      </c>
      <c r="AO73" s="1" t="e">
        <f t="shared" si="8"/>
        <v>#N/A</v>
      </c>
      <c r="AP73" s="1">
        <f t="shared" si="12"/>
        <v>0</v>
      </c>
    </row>
    <row r="74" spans="1:42" x14ac:dyDescent="0.25">
      <c r="A74">
        <v>64</v>
      </c>
      <c r="B74" s="6"/>
      <c r="C74" s="6"/>
      <c r="W74" t="e">
        <f t="shared" si="13"/>
        <v>#N/A</v>
      </c>
      <c r="X74" t="e">
        <f t="shared" si="13"/>
        <v>#N/A</v>
      </c>
      <c r="Z74" t="b">
        <f t="shared" si="5"/>
        <v>0</v>
      </c>
      <c r="AA74" t="b">
        <f t="shared" si="5"/>
        <v>0</v>
      </c>
      <c r="AC74">
        <v>64</v>
      </c>
      <c r="AD74">
        <f t="shared" si="6"/>
        <v>0</v>
      </c>
      <c r="AE74">
        <f t="shared" si="6"/>
        <v>0</v>
      </c>
      <c r="AF74" s="2">
        <f t="shared" si="2"/>
        <v>10.912997725358711</v>
      </c>
      <c r="AG74" s="3">
        <f t="shared" si="3"/>
        <v>-10.912997725358711</v>
      </c>
      <c r="AH74" s="2" t="b">
        <f t="shared" si="4"/>
        <v>0</v>
      </c>
      <c r="AI74" s="1">
        <f t="shared" si="7"/>
        <v>0</v>
      </c>
      <c r="AJ74" s="1">
        <f t="shared" si="9"/>
        <v>0</v>
      </c>
      <c r="AK74">
        <f t="shared" si="10"/>
        <v>0</v>
      </c>
      <c r="AM74">
        <f t="shared" ref="AM74:AM110" si="14">B74</f>
        <v>0</v>
      </c>
      <c r="AN74">
        <f t="shared" si="11"/>
        <v>0</v>
      </c>
      <c r="AO74" s="1" t="e">
        <f t="shared" si="8"/>
        <v>#N/A</v>
      </c>
      <c r="AP74" s="1">
        <f t="shared" si="12"/>
        <v>0</v>
      </c>
    </row>
    <row r="75" spans="1:42" x14ac:dyDescent="0.25">
      <c r="A75">
        <v>65</v>
      </c>
      <c r="B75" s="6"/>
      <c r="C75" s="6"/>
      <c r="W75" t="e">
        <f t="shared" ref="W75:X110" si="15">_xlfn.RANK.AVG(B75,B$11:B$110,0)</f>
        <v>#N/A</v>
      </c>
      <c r="X75" t="e">
        <f t="shared" si="15"/>
        <v>#N/A</v>
      </c>
      <c r="Z75" t="b">
        <f t="shared" si="5"/>
        <v>0</v>
      </c>
      <c r="AA75" t="b">
        <f t="shared" si="5"/>
        <v>0</v>
      </c>
      <c r="AC75">
        <v>65</v>
      </c>
      <c r="AD75">
        <f t="shared" si="6"/>
        <v>0</v>
      </c>
      <c r="AE75">
        <f t="shared" si="6"/>
        <v>0</v>
      </c>
      <c r="AF75" s="2">
        <f t="shared" ref="AF75:AF110" si="16">B75*AG$6+AG$7</f>
        <v>10.912997725358711</v>
      </c>
      <c r="AG75" s="3">
        <f t="shared" ref="AG75:AG110" si="17">C75-AF75</f>
        <v>-10.912997725358711</v>
      </c>
      <c r="AH75" s="2" t="b">
        <f t="shared" ref="AH75:AH110" si="18">IF(Z75=FALSE,FALSE,AG75)</f>
        <v>0</v>
      </c>
      <c r="AI75" s="1">
        <f t="shared" si="7"/>
        <v>0</v>
      </c>
      <c r="AJ75" s="1">
        <f t="shared" si="9"/>
        <v>0</v>
      </c>
      <c r="AK75">
        <f t="shared" si="10"/>
        <v>0</v>
      </c>
      <c r="AM75">
        <f t="shared" si="14"/>
        <v>0</v>
      </c>
      <c r="AN75">
        <f t="shared" si="11"/>
        <v>0</v>
      </c>
      <c r="AO75" s="1" t="e">
        <f t="shared" si="8"/>
        <v>#N/A</v>
      </c>
      <c r="AP75" s="1">
        <f t="shared" si="12"/>
        <v>0</v>
      </c>
    </row>
    <row r="76" spans="1:42" x14ac:dyDescent="0.25">
      <c r="A76">
        <v>66</v>
      </c>
      <c r="B76" s="6"/>
      <c r="C76" s="6"/>
      <c r="W76" t="e">
        <f t="shared" si="15"/>
        <v>#N/A</v>
      </c>
      <c r="X76" t="e">
        <f t="shared" si="15"/>
        <v>#N/A</v>
      </c>
      <c r="Z76" t="b">
        <f t="shared" ref="Z76:AA110" si="19">_xlfn.IFNA(W76,FALSE)</f>
        <v>0</v>
      </c>
      <c r="AA76" t="b">
        <f t="shared" si="19"/>
        <v>0</v>
      </c>
      <c r="AC76">
        <v>66</v>
      </c>
      <c r="AD76">
        <f t="shared" ref="AD76:AE110" si="20">B76</f>
        <v>0</v>
      </c>
      <c r="AE76">
        <f t="shared" si="20"/>
        <v>0</v>
      </c>
      <c r="AF76" s="2">
        <f t="shared" si="16"/>
        <v>10.912997725358711</v>
      </c>
      <c r="AG76" s="3">
        <f t="shared" si="17"/>
        <v>-10.912997725358711</v>
      </c>
      <c r="AH76" s="2" t="b">
        <f t="shared" si="18"/>
        <v>0</v>
      </c>
      <c r="AI76" s="1">
        <f t="shared" ref="AI76:AI110" si="21">IF(AH76&lt;0,1,0)</f>
        <v>0</v>
      </c>
      <c r="AJ76" s="1">
        <f t="shared" si="9"/>
        <v>0</v>
      </c>
      <c r="AK76">
        <f t="shared" si="10"/>
        <v>0</v>
      </c>
      <c r="AM76">
        <f t="shared" si="14"/>
        <v>0</v>
      </c>
      <c r="AN76">
        <f t="shared" si="11"/>
        <v>0</v>
      </c>
      <c r="AO76" s="1" t="e">
        <f t="shared" ref="AO76:AO110" si="22">IF(W76&gt;0,AN76,FALSE)</f>
        <v>#N/A</v>
      </c>
      <c r="AP76" s="1">
        <f t="shared" si="12"/>
        <v>0</v>
      </c>
    </row>
    <row r="77" spans="1:42" x14ac:dyDescent="0.25">
      <c r="A77">
        <v>67</v>
      </c>
      <c r="W77" t="e">
        <f t="shared" si="15"/>
        <v>#N/A</v>
      </c>
      <c r="X77" t="e">
        <f t="shared" si="15"/>
        <v>#N/A</v>
      </c>
      <c r="Z77" t="b">
        <f t="shared" si="19"/>
        <v>0</v>
      </c>
      <c r="AA77" t="b">
        <f t="shared" si="19"/>
        <v>0</v>
      </c>
      <c r="AC77">
        <v>67</v>
      </c>
      <c r="AD77">
        <f t="shared" si="20"/>
        <v>0</v>
      </c>
      <c r="AE77">
        <f t="shared" si="20"/>
        <v>0</v>
      </c>
      <c r="AF77" s="2">
        <f t="shared" si="16"/>
        <v>10.912997725358711</v>
      </c>
      <c r="AG77" s="3">
        <f t="shared" si="17"/>
        <v>-10.912997725358711</v>
      </c>
      <c r="AH77" s="2" t="b">
        <f t="shared" si="18"/>
        <v>0</v>
      </c>
      <c r="AI77" s="1">
        <f t="shared" si="21"/>
        <v>0</v>
      </c>
      <c r="AJ77" s="1">
        <f t="shared" ref="AJ77:AJ110" si="23">IF(AI77=AI76,0,1)</f>
        <v>0</v>
      </c>
      <c r="AK77">
        <f t="shared" ref="AK77:AK110" si="24">IF(AH77=FALSE,0,AJ77)</f>
        <v>0</v>
      </c>
      <c r="AM77">
        <f t="shared" si="14"/>
        <v>0</v>
      </c>
      <c r="AN77">
        <f t="shared" ref="AN77:AN110" si="25">AM77-AM76</f>
        <v>0</v>
      </c>
      <c r="AO77" s="1" t="e">
        <f t="shared" si="22"/>
        <v>#N/A</v>
      </c>
      <c r="AP77" s="1">
        <f t="shared" ref="AP77:AP110" si="26">_xlfn.IFNA(AO77,0)</f>
        <v>0</v>
      </c>
    </row>
    <row r="78" spans="1:42" x14ac:dyDescent="0.25">
      <c r="A78">
        <v>68</v>
      </c>
      <c r="W78" t="e">
        <f t="shared" si="15"/>
        <v>#N/A</v>
      </c>
      <c r="X78" t="e">
        <f t="shared" si="15"/>
        <v>#N/A</v>
      </c>
      <c r="Z78" t="b">
        <f t="shared" si="19"/>
        <v>0</v>
      </c>
      <c r="AA78" t="b">
        <f t="shared" si="19"/>
        <v>0</v>
      </c>
      <c r="AC78">
        <v>68</v>
      </c>
      <c r="AD78">
        <f t="shared" si="20"/>
        <v>0</v>
      </c>
      <c r="AE78">
        <f t="shared" si="20"/>
        <v>0</v>
      </c>
      <c r="AF78" s="2">
        <f t="shared" si="16"/>
        <v>10.912997725358711</v>
      </c>
      <c r="AG78" s="3">
        <f t="shared" si="17"/>
        <v>-10.912997725358711</v>
      </c>
      <c r="AH78" s="2" t="b">
        <f t="shared" si="18"/>
        <v>0</v>
      </c>
      <c r="AI78" s="1">
        <f t="shared" si="21"/>
        <v>0</v>
      </c>
      <c r="AJ78" s="1">
        <f t="shared" si="23"/>
        <v>0</v>
      </c>
      <c r="AK78">
        <f t="shared" si="24"/>
        <v>0</v>
      </c>
      <c r="AM78">
        <f t="shared" si="14"/>
        <v>0</v>
      </c>
      <c r="AN78">
        <f t="shared" si="25"/>
        <v>0</v>
      </c>
      <c r="AO78" s="1" t="e">
        <f t="shared" si="22"/>
        <v>#N/A</v>
      </c>
      <c r="AP78" s="1">
        <f t="shared" si="26"/>
        <v>0</v>
      </c>
    </row>
    <row r="79" spans="1:42" x14ac:dyDescent="0.25">
      <c r="A79">
        <v>69</v>
      </c>
      <c r="W79" t="e">
        <f t="shared" si="15"/>
        <v>#N/A</v>
      </c>
      <c r="X79" t="e">
        <f t="shared" si="15"/>
        <v>#N/A</v>
      </c>
      <c r="Z79" t="b">
        <f t="shared" si="19"/>
        <v>0</v>
      </c>
      <c r="AA79" t="b">
        <f t="shared" si="19"/>
        <v>0</v>
      </c>
      <c r="AC79">
        <v>69</v>
      </c>
      <c r="AD79">
        <f t="shared" si="20"/>
        <v>0</v>
      </c>
      <c r="AE79">
        <f t="shared" si="20"/>
        <v>0</v>
      </c>
      <c r="AF79" s="2">
        <f t="shared" si="16"/>
        <v>10.912997725358711</v>
      </c>
      <c r="AG79" s="3">
        <f t="shared" si="17"/>
        <v>-10.912997725358711</v>
      </c>
      <c r="AH79" s="2" t="b">
        <f t="shared" si="18"/>
        <v>0</v>
      </c>
      <c r="AI79" s="1">
        <f t="shared" si="21"/>
        <v>0</v>
      </c>
      <c r="AJ79" s="1">
        <f t="shared" si="23"/>
        <v>0</v>
      </c>
      <c r="AK79">
        <f t="shared" si="24"/>
        <v>0</v>
      </c>
      <c r="AM79">
        <f t="shared" si="14"/>
        <v>0</v>
      </c>
      <c r="AN79">
        <f t="shared" si="25"/>
        <v>0</v>
      </c>
      <c r="AO79" s="1" t="e">
        <f t="shared" si="22"/>
        <v>#N/A</v>
      </c>
      <c r="AP79" s="1">
        <f t="shared" si="26"/>
        <v>0</v>
      </c>
    </row>
    <row r="80" spans="1:42" x14ac:dyDescent="0.25">
      <c r="A80">
        <v>70</v>
      </c>
      <c r="W80" t="e">
        <f t="shared" si="15"/>
        <v>#N/A</v>
      </c>
      <c r="X80" t="e">
        <f t="shared" si="15"/>
        <v>#N/A</v>
      </c>
      <c r="Z80" t="b">
        <f t="shared" si="19"/>
        <v>0</v>
      </c>
      <c r="AA80" t="b">
        <f t="shared" si="19"/>
        <v>0</v>
      </c>
      <c r="AC80">
        <v>70</v>
      </c>
      <c r="AD80">
        <f t="shared" si="20"/>
        <v>0</v>
      </c>
      <c r="AE80">
        <f t="shared" si="20"/>
        <v>0</v>
      </c>
      <c r="AF80" s="2">
        <f t="shared" si="16"/>
        <v>10.912997725358711</v>
      </c>
      <c r="AG80" s="3">
        <f t="shared" si="17"/>
        <v>-10.912997725358711</v>
      </c>
      <c r="AH80" s="2" t="b">
        <f t="shared" si="18"/>
        <v>0</v>
      </c>
      <c r="AI80" s="1">
        <f t="shared" si="21"/>
        <v>0</v>
      </c>
      <c r="AJ80" s="1">
        <f t="shared" si="23"/>
        <v>0</v>
      </c>
      <c r="AK80">
        <f t="shared" si="24"/>
        <v>0</v>
      </c>
      <c r="AM80">
        <f t="shared" si="14"/>
        <v>0</v>
      </c>
      <c r="AN80">
        <f t="shared" si="25"/>
        <v>0</v>
      </c>
      <c r="AO80" s="1" t="e">
        <f t="shared" si="22"/>
        <v>#N/A</v>
      </c>
      <c r="AP80" s="1">
        <f t="shared" si="26"/>
        <v>0</v>
      </c>
    </row>
    <row r="81" spans="1:42" x14ac:dyDescent="0.25">
      <c r="A81">
        <v>71</v>
      </c>
      <c r="W81" t="e">
        <f t="shared" si="15"/>
        <v>#N/A</v>
      </c>
      <c r="X81" t="e">
        <f t="shared" si="15"/>
        <v>#N/A</v>
      </c>
      <c r="Z81" t="b">
        <f t="shared" si="19"/>
        <v>0</v>
      </c>
      <c r="AA81" t="b">
        <f t="shared" si="19"/>
        <v>0</v>
      </c>
      <c r="AC81">
        <v>71</v>
      </c>
      <c r="AD81">
        <f t="shared" si="20"/>
        <v>0</v>
      </c>
      <c r="AE81">
        <f t="shared" si="20"/>
        <v>0</v>
      </c>
      <c r="AF81" s="2">
        <f t="shared" si="16"/>
        <v>10.912997725358711</v>
      </c>
      <c r="AG81" s="3">
        <f t="shared" si="17"/>
        <v>-10.912997725358711</v>
      </c>
      <c r="AH81" s="2" t="b">
        <f t="shared" si="18"/>
        <v>0</v>
      </c>
      <c r="AI81" s="1">
        <f t="shared" si="21"/>
        <v>0</v>
      </c>
      <c r="AJ81" s="1">
        <f t="shared" si="23"/>
        <v>0</v>
      </c>
      <c r="AK81">
        <f t="shared" si="24"/>
        <v>0</v>
      </c>
      <c r="AM81">
        <f t="shared" si="14"/>
        <v>0</v>
      </c>
      <c r="AN81">
        <f t="shared" si="25"/>
        <v>0</v>
      </c>
      <c r="AO81" s="1" t="e">
        <f t="shared" si="22"/>
        <v>#N/A</v>
      </c>
      <c r="AP81" s="1">
        <f t="shared" si="26"/>
        <v>0</v>
      </c>
    </row>
    <row r="82" spans="1:42" x14ac:dyDescent="0.25">
      <c r="A82">
        <v>72</v>
      </c>
      <c r="W82" t="e">
        <f t="shared" si="15"/>
        <v>#N/A</v>
      </c>
      <c r="X82" t="e">
        <f t="shared" si="15"/>
        <v>#N/A</v>
      </c>
      <c r="Z82" t="b">
        <f t="shared" si="19"/>
        <v>0</v>
      </c>
      <c r="AA82" t="b">
        <f t="shared" si="19"/>
        <v>0</v>
      </c>
      <c r="AC82">
        <v>72</v>
      </c>
      <c r="AD82">
        <f t="shared" si="20"/>
        <v>0</v>
      </c>
      <c r="AE82">
        <f t="shared" si="20"/>
        <v>0</v>
      </c>
      <c r="AF82" s="2">
        <f t="shared" si="16"/>
        <v>10.912997725358711</v>
      </c>
      <c r="AG82" s="3">
        <f t="shared" si="17"/>
        <v>-10.912997725358711</v>
      </c>
      <c r="AH82" s="2" t="b">
        <f t="shared" si="18"/>
        <v>0</v>
      </c>
      <c r="AI82" s="1">
        <f t="shared" si="21"/>
        <v>0</v>
      </c>
      <c r="AJ82" s="1">
        <f t="shared" si="23"/>
        <v>0</v>
      </c>
      <c r="AK82">
        <f t="shared" si="24"/>
        <v>0</v>
      </c>
      <c r="AM82">
        <f t="shared" si="14"/>
        <v>0</v>
      </c>
      <c r="AN82">
        <f t="shared" si="25"/>
        <v>0</v>
      </c>
      <c r="AO82" s="1" t="e">
        <f t="shared" si="22"/>
        <v>#N/A</v>
      </c>
      <c r="AP82" s="1">
        <f t="shared" si="26"/>
        <v>0</v>
      </c>
    </row>
    <row r="83" spans="1:42" x14ac:dyDescent="0.25">
      <c r="A83">
        <v>73</v>
      </c>
      <c r="W83" t="e">
        <f t="shared" si="15"/>
        <v>#N/A</v>
      </c>
      <c r="X83" t="e">
        <f t="shared" si="15"/>
        <v>#N/A</v>
      </c>
      <c r="Z83" t="b">
        <f t="shared" si="19"/>
        <v>0</v>
      </c>
      <c r="AA83" t="b">
        <f t="shared" si="19"/>
        <v>0</v>
      </c>
      <c r="AC83">
        <v>73</v>
      </c>
      <c r="AD83">
        <f t="shared" si="20"/>
        <v>0</v>
      </c>
      <c r="AE83">
        <f t="shared" si="20"/>
        <v>0</v>
      </c>
      <c r="AF83" s="2">
        <f t="shared" si="16"/>
        <v>10.912997725358711</v>
      </c>
      <c r="AG83" s="3">
        <f t="shared" si="17"/>
        <v>-10.912997725358711</v>
      </c>
      <c r="AH83" s="2" t="b">
        <f t="shared" si="18"/>
        <v>0</v>
      </c>
      <c r="AI83" s="1">
        <f t="shared" si="21"/>
        <v>0</v>
      </c>
      <c r="AJ83" s="1">
        <f t="shared" si="23"/>
        <v>0</v>
      </c>
      <c r="AK83">
        <f t="shared" si="24"/>
        <v>0</v>
      </c>
      <c r="AM83">
        <f t="shared" si="14"/>
        <v>0</v>
      </c>
      <c r="AN83">
        <f t="shared" si="25"/>
        <v>0</v>
      </c>
      <c r="AO83" s="1" t="e">
        <f t="shared" si="22"/>
        <v>#N/A</v>
      </c>
      <c r="AP83" s="1">
        <f t="shared" si="26"/>
        <v>0</v>
      </c>
    </row>
    <row r="84" spans="1:42" x14ac:dyDescent="0.25">
      <c r="A84">
        <v>74</v>
      </c>
      <c r="W84" t="e">
        <f t="shared" si="15"/>
        <v>#N/A</v>
      </c>
      <c r="X84" t="e">
        <f t="shared" si="15"/>
        <v>#N/A</v>
      </c>
      <c r="Z84" t="b">
        <f t="shared" si="19"/>
        <v>0</v>
      </c>
      <c r="AA84" t="b">
        <f t="shared" si="19"/>
        <v>0</v>
      </c>
      <c r="AC84">
        <v>74</v>
      </c>
      <c r="AD84">
        <f t="shared" si="20"/>
        <v>0</v>
      </c>
      <c r="AE84">
        <f t="shared" si="20"/>
        <v>0</v>
      </c>
      <c r="AF84" s="2">
        <f t="shared" si="16"/>
        <v>10.912997725358711</v>
      </c>
      <c r="AG84" s="3">
        <f t="shared" si="17"/>
        <v>-10.912997725358711</v>
      </c>
      <c r="AH84" s="2" t="b">
        <f t="shared" si="18"/>
        <v>0</v>
      </c>
      <c r="AI84" s="1">
        <f t="shared" si="21"/>
        <v>0</v>
      </c>
      <c r="AJ84" s="1">
        <f t="shared" si="23"/>
        <v>0</v>
      </c>
      <c r="AK84">
        <f t="shared" si="24"/>
        <v>0</v>
      </c>
      <c r="AM84">
        <f t="shared" si="14"/>
        <v>0</v>
      </c>
      <c r="AN84">
        <f t="shared" si="25"/>
        <v>0</v>
      </c>
      <c r="AO84" s="1" t="e">
        <f t="shared" si="22"/>
        <v>#N/A</v>
      </c>
      <c r="AP84" s="1">
        <f t="shared" si="26"/>
        <v>0</v>
      </c>
    </row>
    <row r="85" spans="1:42" x14ac:dyDescent="0.25">
      <c r="A85">
        <v>75</v>
      </c>
      <c r="W85" t="e">
        <f t="shared" si="15"/>
        <v>#N/A</v>
      </c>
      <c r="X85" t="e">
        <f t="shared" si="15"/>
        <v>#N/A</v>
      </c>
      <c r="Z85" t="b">
        <f t="shared" si="19"/>
        <v>0</v>
      </c>
      <c r="AA85" t="b">
        <f t="shared" si="19"/>
        <v>0</v>
      </c>
      <c r="AC85">
        <v>75</v>
      </c>
      <c r="AD85">
        <f t="shared" si="20"/>
        <v>0</v>
      </c>
      <c r="AE85">
        <f t="shared" si="20"/>
        <v>0</v>
      </c>
      <c r="AF85" s="2">
        <f t="shared" si="16"/>
        <v>10.912997725358711</v>
      </c>
      <c r="AG85" s="3">
        <f t="shared" si="17"/>
        <v>-10.912997725358711</v>
      </c>
      <c r="AH85" s="2" t="b">
        <f t="shared" si="18"/>
        <v>0</v>
      </c>
      <c r="AI85" s="1">
        <f t="shared" si="21"/>
        <v>0</v>
      </c>
      <c r="AJ85" s="1">
        <f t="shared" si="23"/>
        <v>0</v>
      </c>
      <c r="AK85">
        <f t="shared" si="24"/>
        <v>0</v>
      </c>
      <c r="AM85">
        <f t="shared" si="14"/>
        <v>0</v>
      </c>
      <c r="AN85">
        <f t="shared" si="25"/>
        <v>0</v>
      </c>
      <c r="AO85" s="1" t="e">
        <f t="shared" si="22"/>
        <v>#N/A</v>
      </c>
      <c r="AP85" s="1">
        <f t="shared" si="26"/>
        <v>0</v>
      </c>
    </row>
    <row r="86" spans="1:42" x14ac:dyDescent="0.25">
      <c r="A86">
        <v>76</v>
      </c>
      <c r="W86" t="e">
        <f t="shared" si="15"/>
        <v>#N/A</v>
      </c>
      <c r="X86" t="e">
        <f t="shared" si="15"/>
        <v>#N/A</v>
      </c>
      <c r="Z86" t="b">
        <f t="shared" si="19"/>
        <v>0</v>
      </c>
      <c r="AA86" t="b">
        <f t="shared" si="19"/>
        <v>0</v>
      </c>
      <c r="AC86">
        <v>76</v>
      </c>
      <c r="AD86">
        <f t="shared" si="20"/>
        <v>0</v>
      </c>
      <c r="AE86">
        <f t="shared" si="20"/>
        <v>0</v>
      </c>
      <c r="AF86" s="2">
        <f t="shared" si="16"/>
        <v>10.912997725358711</v>
      </c>
      <c r="AG86" s="3">
        <f t="shared" si="17"/>
        <v>-10.912997725358711</v>
      </c>
      <c r="AH86" s="2" t="b">
        <f t="shared" si="18"/>
        <v>0</v>
      </c>
      <c r="AI86" s="1">
        <f t="shared" si="21"/>
        <v>0</v>
      </c>
      <c r="AJ86" s="1">
        <f t="shared" si="23"/>
        <v>0</v>
      </c>
      <c r="AK86">
        <f t="shared" si="24"/>
        <v>0</v>
      </c>
      <c r="AM86">
        <f t="shared" si="14"/>
        <v>0</v>
      </c>
      <c r="AN86">
        <f t="shared" si="25"/>
        <v>0</v>
      </c>
      <c r="AO86" s="1" t="e">
        <f t="shared" si="22"/>
        <v>#N/A</v>
      </c>
      <c r="AP86" s="1">
        <f t="shared" si="26"/>
        <v>0</v>
      </c>
    </row>
    <row r="87" spans="1:42" x14ac:dyDescent="0.25">
      <c r="A87">
        <v>77</v>
      </c>
      <c r="W87" t="e">
        <f t="shared" si="15"/>
        <v>#N/A</v>
      </c>
      <c r="X87" t="e">
        <f t="shared" si="15"/>
        <v>#N/A</v>
      </c>
      <c r="Z87" t="b">
        <f t="shared" si="19"/>
        <v>0</v>
      </c>
      <c r="AA87" t="b">
        <f t="shared" si="19"/>
        <v>0</v>
      </c>
      <c r="AC87">
        <v>77</v>
      </c>
      <c r="AD87">
        <f t="shared" si="20"/>
        <v>0</v>
      </c>
      <c r="AE87">
        <f t="shared" si="20"/>
        <v>0</v>
      </c>
      <c r="AF87" s="2">
        <f t="shared" si="16"/>
        <v>10.912997725358711</v>
      </c>
      <c r="AG87" s="3">
        <f t="shared" si="17"/>
        <v>-10.912997725358711</v>
      </c>
      <c r="AH87" s="2" t="b">
        <f t="shared" si="18"/>
        <v>0</v>
      </c>
      <c r="AI87" s="1">
        <f t="shared" si="21"/>
        <v>0</v>
      </c>
      <c r="AJ87" s="1">
        <f t="shared" si="23"/>
        <v>0</v>
      </c>
      <c r="AK87">
        <f t="shared" si="24"/>
        <v>0</v>
      </c>
      <c r="AM87">
        <f t="shared" si="14"/>
        <v>0</v>
      </c>
      <c r="AN87">
        <f t="shared" si="25"/>
        <v>0</v>
      </c>
      <c r="AO87" s="1" t="e">
        <f t="shared" si="22"/>
        <v>#N/A</v>
      </c>
      <c r="AP87" s="1">
        <f t="shared" si="26"/>
        <v>0</v>
      </c>
    </row>
    <row r="88" spans="1:42" x14ac:dyDescent="0.25">
      <c r="A88">
        <v>78</v>
      </c>
      <c r="W88" t="e">
        <f t="shared" si="15"/>
        <v>#N/A</v>
      </c>
      <c r="X88" t="e">
        <f t="shared" si="15"/>
        <v>#N/A</v>
      </c>
      <c r="Z88" t="b">
        <f t="shared" si="19"/>
        <v>0</v>
      </c>
      <c r="AA88" t="b">
        <f t="shared" si="19"/>
        <v>0</v>
      </c>
      <c r="AC88">
        <v>78</v>
      </c>
      <c r="AD88">
        <f t="shared" si="20"/>
        <v>0</v>
      </c>
      <c r="AE88">
        <f t="shared" si="20"/>
        <v>0</v>
      </c>
      <c r="AF88" s="2">
        <f t="shared" si="16"/>
        <v>10.912997725358711</v>
      </c>
      <c r="AG88" s="3">
        <f t="shared" si="17"/>
        <v>-10.912997725358711</v>
      </c>
      <c r="AH88" s="2" t="b">
        <f t="shared" si="18"/>
        <v>0</v>
      </c>
      <c r="AI88" s="1">
        <f t="shared" si="21"/>
        <v>0</v>
      </c>
      <c r="AJ88" s="1">
        <f t="shared" si="23"/>
        <v>0</v>
      </c>
      <c r="AK88">
        <f t="shared" si="24"/>
        <v>0</v>
      </c>
      <c r="AM88">
        <f t="shared" si="14"/>
        <v>0</v>
      </c>
      <c r="AN88">
        <f t="shared" si="25"/>
        <v>0</v>
      </c>
      <c r="AO88" s="1" t="e">
        <f t="shared" si="22"/>
        <v>#N/A</v>
      </c>
      <c r="AP88" s="1">
        <f t="shared" si="26"/>
        <v>0</v>
      </c>
    </row>
    <row r="89" spans="1:42" x14ac:dyDescent="0.25">
      <c r="A89">
        <v>79</v>
      </c>
      <c r="W89" t="e">
        <f t="shared" si="15"/>
        <v>#N/A</v>
      </c>
      <c r="X89" t="e">
        <f t="shared" si="15"/>
        <v>#N/A</v>
      </c>
      <c r="Z89" t="b">
        <f t="shared" si="19"/>
        <v>0</v>
      </c>
      <c r="AA89" t="b">
        <f t="shared" si="19"/>
        <v>0</v>
      </c>
      <c r="AC89">
        <v>79</v>
      </c>
      <c r="AD89">
        <f t="shared" si="20"/>
        <v>0</v>
      </c>
      <c r="AE89">
        <f t="shared" si="20"/>
        <v>0</v>
      </c>
      <c r="AF89" s="2">
        <f t="shared" si="16"/>
        <v>10.912997725358711</v>
      </c>
      <c r="AG89" s="3">
        <f t="shared" si="17"/>
        <v>-10.912997725358711</v>
      </c>
      <c r="AH89" s="2" t="b">
        <f t="shared" si="18"/>
        <v>0</v>
      </c>
      <c r="AI89" s="1">
        <f t="shared" si="21"/>
        <v>0</v>
      </c>
      <c r="AJ89" s="1">
        <f t="shared" si="23"/>
        <v>0</v>
      </c>
      <c r="AK89">
        <f t="shared" si="24"/>
        <v>0</v>
      </c>
      <c r="AM89">
        <f t="shared" si="14"/>
        <v>0</v>
      </c>
      <c r="AN89">
        <f t="shared" si="25"/>
        <v>0</v>
      </c>
      <c r="AO89" s="1" t="e">
        <f t="shared" si="22"/>
        <v>#N/A</v>
      </c>
      <c r="AP89" s="1">
        <f t="shared" si="26"/>
        <v>0</v>
      </c>
    </row>
    <row r="90" spans="1:42" x14ac:dyDescent="0.25">
      <c r="A90">
        <v>80</v>
      </c>
      <c r="W90" t="e">
        <f t="shared" si="15"/>
        <v>#N/A</v>
      </c>
      <c r="X90" t="e">
        <f t="shared" si="15"/>
        <v>#N/A</v>
      </c>
      <c r="Z90" t="b">
        <f t="shared" si="19"/>
        <v>0</v>
      </c>
      <c r="AA90" t="b">
        <f t="shared" si="19"/>
        <v>0</v>
      </c>
      <c r="AC90">
        <v>80</v>
      </c>
      <c r="AD90">
        <f t="shared" si="20"/>
        <v>0</v>
      </c>
      <c r="AE90">
        <f t="shared" si="20"/>
        <v>0</v>
      </c>
      <c r="AF90" s="2">
        <f t="shared" si="16"/>
        <v>10.912997725358711</v>
      </c>
      <c r="AG90" s="3">
        <f t="shared" si="17"/>
        <v>-10.912997725358711</v>
      </c>
      <c r="AH90" s="2" t="b">
        <f t="shared" si="18"/>
        <v>0</v>
      </c>
      <c r="AI90" s="1">
        <f t="shared" si="21"/>
        <v>0</v>
      </c>
      <c r="AJ90" s="1">
        <f t="shared" si="23"/>
        <v>0</v>
      </c>
      <c r="AK90">
        <f t="shared" si="24"/>
        <v>0</v>
      </c>
      <c r="AM90">
        <f t="shared" si="14"/>
        <v>0</v>
      </c>
      <c r="AN90">
        <f t="shared" si="25"/>
        <v>0</v>
      </c>
      <c r="AO90" s="1" t="e">
        <f t="shared" si="22"/>
        <v>#N/A</v>
      </c>
      <c r="AP90" s="1">
        <f t="shared" si="26"/>
        <v>0</v>
      </c>
    </row>
    <row r="91" spans="1:42" x14ac:dyDescent="0.25">
      <c r="A91">
        <v>81</v>
      </c>
      <c r="W91" t="e">
        <f t="shared" si="15"/>
        <v>#N/A</v>
      </c>
      <c r="X91" t="e">
        <f t="shared" si="15"/>
        <v>#N/A</v>
      </c>
      <c r="Z91" t="b">
        <f t="shared" si="19"/>
        <v>0</v>
      </c>
      <c r="AA91" t="b">
        <f t="shared" si="19"/>
        <v>0</v>
      </c>
      <c r="AC91">
        <v>81</v>
      </c>
      <c r="AD91">
        <f t="shared" si="20"/>
        <v>0</v>
      </c>
      <c r="AE91">
        <f t="shared" si="20"/>
        <v>0</v>
      </c>
      <c r="AF91" s="2">
        <f t="shared" si="16"/>
        <v>10.912997725358711</v>
      </c>
      <c r="AG91" s="3">
        <f t="shared" si="17"/>
        <v>-10.912997725358711</v>
      </c>
      <c r="AH91" s="2" t="b">
        <f t="shared" si="18"/>
        <v>0</v>
      </c>
      <c r="AI91" s="1">
        <f t="shared" si="21"/>
        <v>0</v>
      </c>
      <c r="AJ91" s="1">
        <f t="shared" si="23"/>
        <v>0</v>
      </c>
      <c r="AK91">
        <f t="shared" si="24"/>
        <v>0</v>
      </c>
      <c r="AM91">
        <f t="shared" si="14"/>
        <v>0</v>
      </c>
      <c r="AN91">
        <f t="shared" si="25"/>
        <v>0</v>
      </c>
      <c r="AO91" s="1" t="e">
        <f t="shared" si="22"/>
        <v>#N/A</v>
      </c>
      <c r="AP91" s="1">
        <f t="shared" si="26"/>
        <v>0</v>
      </c>
    </row>
    <row r="92" spans="1:42" x14ac:dyDescent="0.25">
      <c r="A92">
        <v>82</v>
      </c>
      <c r="W92" t="e">
        <f t="shared" si="15"/>
        <v>#N/A</v>
      </c>
      <c r="X92" t="e">
        <f t="shared" si="15"/>
        <v>#N/A</v>
      </c>
      <c r="Z92" t="b">
        <f t="shared" si="19"/>
        <v>0</v>
      </c>
      <c r="AA92" t="b">
        <f t="shared" si="19"/>
        <v>0</v>
      </c>
      <c r="AC92">
        <v>82</v>
      </c>
      <c r="AD92">
        <f t="shared" si="20"/>
        <v>0</v>
      </c>
      <c r="AE92">
        <f t="shared" si="20"/>
        <v>0</v>
      </c>
      <c r="AF92" s="2">
        <f t="shared" si="16"/>
        <v>10.912997725358711</v>
      </c>
      <c r="AG92" s="3">
        <f t="shared" si="17"/>
        <v>-10.912997725358711</v>
      </c>
      <c r="AH92" s="2" t="b">
        <f t="shared" si="18"/>
        <v>0</v>
      </c>
      <c r="AI92" s="1">
        <f t="shared" si="21"/>
        <v>0</v>
      </c>
      <c r="AJ92" s="1">
        <f t="shared" si="23"/>
        <v>0</v>
      </c>
      <c r="AK92">
        <f t="shared" si="24"/>
        <v>0</v>
      </c>
      <c r="AM92">
        <f t="shared" si="14"/>
        <v>0</v>
      </c>
      <c r="AN92">
        <f t="shared" si="25"/>
        <v>0</v>
      </c>
      <c r="AO92" s="1" t="e">
        <f t="shared" si="22"/>
        <v>#N/A</v>
      </c>
      <c r="AP92" s="1">
        <f t="shared" si="26"/>
        <v>0</v>
      </c>
    </row>
    <row r="93" spans="1:42" x14ac:dyDescent="0.25">
      <c r="A93">
        <v>83</v>
      </c>
      <c r="W93" t="e">
        <f t="shared" si="15"/>
        <v>#N/A</v>
      </c>
      <c r="X93" t="e">
        <f t="shared" si="15"/>
        <v>#N/A</v>
      </c>
      <c r="Z93" t="b">
        <f t="shared" si="19"/>
        <v>0</v>
      </c>
      <c r="AA93" t="b">
        <f t="shared" si="19"/>
        <v>0</v>
      </c>
      <c r="AC93">
        <v>83</v>
      </c>
      <c r="AD93">
        <f t="shared" si="20"/>
        <v>0</v>
      </c>
      <c r="AE93">
        <f t="shared" si="20"/>
        <v>0</v>
      </c>
      <c r="AF93" s="2">
        <f t="shared" si="16"/>
        <v>10.912997725358711</v>
      </c>
      <c r="AG93" s="3">
        <f t="shared" si="17"/>
        <v>-10.912997725358711</v>
      </c>
      <c r="AH93" s="2" t="b">
        <f t="shared" si="18"/>
        <v>0</v>
      </c>
      <c r="AI93" s="1">
        <f t="shared" si="21"/>
        <v>0</v>
      </c>
      <c r="AJ93" s="1">
        <f t="shared" si="23"/>
        <v>0</v>
      </c>
      <c r="AK93">
        <f t="shared" si="24"/>
        <v>0</v>
      </c>
      <c r="AM93">
        <f t="shared" si="14"/>
        <v>0</v>
      </c>
      <c r="AN93">
        <f t="shared" si="25"/>
        <v>0</v>
      </c>
      <c r="AO93" s="1" t="e">
        <f t="shared" si="22"/>
        <v>#N/A</v>
      </c>
      <c r="AP93" s="1">
        <f t="shared" si="26"/>
        <v>0</v>
      </c>
    </row>
    <row r="94" spans="1:42" x14ac:dyDescent="0.25">
      <c r="A94">
        <v>84</v>
      </c>
      <c r="W94" t="e">
        <f t="shared" si="15"/>
        <v>#N/A</v>
      </c>
      <c r="X94" t="e">
        <f t="shared" si="15"/>
        <v>#N/A</v>
      </c>
      <c r="Z94" t="b">
        <f t="shared" si="19"/>
        <v>0</v>
      </c>
      <c r="AA94" t="b">
        <f t="shared" si="19"/>
        <v>0</v>
      </c>
      <c r="AC94">
        <v>84</v>
      </c>
      <c r="AD94">
        <f t="shared" si="20"/>
        <v>0</v>
      </c>
      <c r="AE94">
        <f t="shared" si="20"/>
        <v>0</v>
      </c>
      <c r="AF94" s="2">
        <f t="shared" si="16"/>
        <v>10.912997725358711</v>
      </c>
      <c r="AG94" s="3">
        <f t="shared" si="17"/>
        <v>-10.912997725358711</v>
      </c>
      <c r="AH94" s="2" t="b">
        <f t="shared" si="18"/>
        <v>0</v>
      </c>
      <c r="AI94" s="1">
        <f t="shared" si="21"/>
        <v>0</v>
      </c>
      <c r="AJ94" s="1">
        <f t="shared" si="23"/>
        <v>0</v>
      </c>
      <c r="AK94">
        <f t="shared" si="24"/>
        <v>0</v>
      </c>
      <c r="AM94">
        <f t="shared" si="14"/>
        <v>0</v>
      </c>
      <c r="AN94">
        <f t="shared" si="25"/>
        <v>0</v>
      </c>
      <c r="AO94" s="1" t="e">
        <f t="shared" si="22"/>
        <v>#N/A</v>
      </c>
      <c r="AP94" s="1">
        <f t="shared" si="26"/>
        <v>0</v>
      </c>
    </row>
    <row r="95" spans="1:42" x14ac:dyDescent="0.25">
      <c r="A95">
        <v>85</v>
      </c>
      <c r="W95" t="e">
        <f t="shared" si="15"/>
        <v>#N/A</v>
      </c>
      <c r="X95" t="e">
        <f t="shared" si="15"/>
        <v>#N/A</v>
      </c>
      <c r="Z95" t="b">
        <f t="shared" si="19"/>
        <v>0</v>
      </c>
      <c r="AA95" t="b">
        <f t="shared" si="19"/>
        <v>0</v>
      </c>
      <c r="AC95">
        <v>85</v>
      </c>
      <c r="AD95">
        <f t="shared" si="20"/>
        <v>0</v>
      </c>
      <c r="AE95">
        <f t="shared" si="20"/>
        <v>0</v>
      </c>
      <c r="AF95" s="2">
        <f t="shared" si="16"/>
        <v>10.912997725358711</v>
      </c>
      <c r="AG95" s="3">
        <f t="shared" si="17"/>
        <v>-10.912997725358711</v>
      </c>
      <c r="AH95" s="2" t="b">
        <f t="shared" si="18"/>
        <v>0</v>
      </c>
      <c r="AI95" s="1">
        <f t="shared" si="21"/>
        <v>0</v>
      </c>
      <c r="AJ95" s="1">
        <f t="shared" si="23"/>
        <v>0</v>
      </c>
      <c r="AK95">
        <f t="shared" si="24"/>
        <v>0</v>
      </c>
      <c r="AM95">
        <f t="shared" si="14"/>
        <v>0</v>
      </c>
      <c r="AN95">
        <f t="shared" si="25"/>
        <v>0</v>
      </c>
      <c r="AO95" s="1" t="e">
        <f t="shared" si="22"/>
        <v>#N/A</v>
      </c>
      <c r="AP95" s="1">
        <f t="shared" si="26"/>
        <v>0</v>
      </c>
    </row>
    <row r="96" spans="1:42" x14ac:dyDescent="0.25">
      <c r="A96">
        <v>86</v>
      </c>
      <c r="W96" t="e">
        <f t="shared" si="15"/>
        <v>#N/A</v>
      </c>
      <c r="X96" t="e">
        <f t="shared" si="15"/>
        <v>#N/A</v>
      </c>
      <c r="Z96" t="b">
        <f t="shared" si="19"/>
        <v>0</v>
      </c>
      <c r="AA96" t="b">
        <f t="shared" si="19"/>
        <v>0</v>
      </c>
      <c r="AC96">
        <v>86</v>
      </c>
      <c r="AD96">
        <f t="shared" si="20"/>
        <v>0</v>
      </c>
      <c r="AE96">
        <f t="shared" si="20"/>
        <v>0</v>
      </c>
      <c r="AF96" s="2">
        <f t="shared" si="16"/>
        <v>10.912997725358711</v>
      </c>
      <c r="AG96" s="3">
        <f t="shared" si="17"/>
        <v>-10.912997725358711</v>
      </c>
      <c r="AH96" s="2" t="b">
        <f t="shared" si="18"/>
        <v>0</v>
      </c>
      <c r="AI96" s="1">
        <f t="shared" si="21"/>
        <v>0</v>
      </c>
      <c r="AJ96" s="1">
        <f t="shared" si="23"/>
        <v>0</v>
      </c>
      <c r="AK96">
        <f t="shared" si="24"/>
        <v>0</v>
      </c>
      <c r="AM96">
        <f t="shared" si="14"/>
        <v>0</v>
      </c>
      <c r="AN96">
        <f t="shared" si="25"/>
        <v>0</v>
      </c>
      <c r="AO96" s="1" t="e">
        <f t="shared" si="22"/>
        <v>#N/A</v>
      </c>
      <c r="AP96" s="1">
        <f t="shared" si="26"/>
        <v>0</v>
      </c>
    </row>
    <row r="97" spans="1:42" x14ac:dyDescent="0.25">
      <c r="A97">
        <v>87</v>
      </c>
      <c r="W97" t="e">
        <f t="shared" si="15"/>
        <v>#N/A</v>
      </c>
      <c r="X97" t="e">
        <f t="shared" si="15"/>
        <v>#N/A</v>
      </c>
      <c r="Z97" t="b">
        <f t="shared" si="19"/>
        <v>0</v>
      </c>
      <c r="AA97" t="b">
        <f t="shared" si="19"/>
        <v>0</v>
      </c>
      <c r="AC97">
        <v>87</v>
      </c>
      <c r="AD97">
        <f t="shared" si="20"/>
        <v>0</v>
      </c>
      <c r="AE97">
        <f t="shared" si="20"/>
        <v>0</v>
      </c>
      <c r="AF97" s="2">
        <f t="shared" si="16"/>
        <v>10.912997725358711</v>
      </c>
      <c r="AG97" s="3">
        <f t="shared" si="17"/>
        <v>-10.912997725358711</v>
      </c>
      <c r="AH97" s="2" t="b">
        <f t="shared" si="18"/>
        <v>0</v>
      </c>
      <c r="AI97" s="1">
        <f t="shared" si="21"/>
        <v>0</v>
      </c>
      <c r="AJ97" s="1">
        <f t="shared" si="23"/>
        <v>0</v>
      </c>
      <c r="AK97">
        <f t="shared" si="24"/>
        <v>0</v>
      </c>
      <c r="AM97">
        <f t="shared" si="14"/>
        <v>0</v>
      </c>
      <c r="AN97">
        <f t="shared" si="25"/>
        <v>0</v>
      </c>
      <c r="AO97" s="1" t="e">
        <f t="shared" si="22"/>
        <v>#N/A</v>
      </c>
      <c r="AP97" s="1">
        <f t="shared" si="26"/>
        <v>0</v>
      </c>
    </row>
    <row r="98" spans="1:42" x14ac:dyDescent="0.25">
      <c r="A98">
        <v>88</v>
      </c>
      <c r="W98" t="e">
        <f t="shared" si="15"/>
        <v>#N/A</v>
      </c>
      <c r="X98" t="e">
        <f t="shared" si="15"/>
        <v>#N/A</v>
      </c>
      <c r="Z98" t="b">
        <f t="shared" si="19"/>
        <v>0</v>
      </c>
      <c r="AA98" t="b">
        <f t="shared" si="19"/>
        <v>0</v>
      </c>
      <c r="AC98">
        <v>88</v>
      </c>
      <c r="AD98">
        <f t="shared" si="20"/>
        <v>0</v>
      </c>
      <c r="AE98">
        <f t="shared" si="20"/>
        <v>0</v>
      </c>
      <c r="AF98" s="2">
        <f t="shared" si="16"/>
        <v>10.912997725358711</v>
      </c>
      <c r="AG98" s="3">
        <f t="shared" si="17"/>
        <v>-10.912997725358711</v>
      </c>
      <c r="AH98" s="2" t="b">
        <f t="shared" si="18"/>
        <v>0</v>
      </c>
      <c r="AI98" s="1">
        <f t="shared" si="21"/>
        <v>0</v>
      </c>
      <c r="AJ98" s="1">
        <f t="shared" si="23"/>
        <v>0</v>
      </c>
      <c r="AK98">
        <f t="shared" si="24"/>
        <v>0</v>
      </c>
      <c r="AM98">
        <f t="shared" si="14"/>
        <v>0</v>
      </c>
      <c r="AN98">
        <f t="shared" si="25"/>
        <v>0</v>
      </c>
      <c r="AO98" s="1" t="e">
        <f t="shared" si="22"/>
        <v>#N/A</v>
      </c>
      <c r="AP98" s="1">
        <f t="shared" si="26"/>
        <v>0</v>
      </c>
    </row>
    <row r="99" spans="1:42" x14ac:dyDescent="0.25">
      <c r="A99">
        <v>89</v>
      </c>
      <c r="W99" t="e">
        <f t="shared" si="15"/>
        <v>#N/A</v>
      </c>
      <c r="X99" t="e">
        <f t="shared" si="15"/>
        <v>#N/A</v>
      </c>
      <c r="Z99" t="b">
        <f t="shared" si="19"/>
        <v>0</v>
      </c>
      <c r="AA99" t="b">
        <f t="shared" si="19"/>
        <v>0</v>
      </c>
      <c r="AC99">
        <v>89</v>
      </c>
      <c r="AD99">
        <f t="shared" si="20"/>
        <v>0</v>
      </c>
      <c r="AE99">
        <f t="shared" si="20"/>
        <v>0</v>
      </c>
      <c r="AF99" s="2">
        <f t="shared" si="16"/>
        <v>10.912997725358711</v>
      </c>
      <c r="AG99" s="3">
        <f t="shared" si="17"/>
        <v>-10.912997725358711</v>
      </c>
      <c r="AH99" s="2" t="b">
        <f t="shared" si="18"/>
        <v>0</v>
      </c>
      <c r="AI99" s="1">
        <f t="shared" si="21"/>
        <v>0</v>
      </c>
      <c r="AJ99" s="1">
        <f t="shared" si="23"/>
        <v>0</v>
      </c>
      <c r="AK99">
        <f t="shared" si="24"/>
        <v>0</v>
      </c>
      <c r="AM99">
        <f t="shared" si="14"/>
        <v>0</v>
      </c>
      <c r="AN99">
        <f t="shared" si="25"/>
        <v>0</v>
      </c>
      <c r="AO99" s="1" t="e">
        <f t="shared" si="22"/>
        <v>#N/A</v>
      </c>
      <c r="AP99" s="1">
        <f t="shared" si="26"/>
        <v>0</v>
      </c>
    </row>
    <row r="100" spans="1:42" x14ac:dyDescent="0.25">
      <c r="A100">
        <v>90</v>
      </c>
      <c r="W100" t="e">
        <f t="shared" si="15"/>
        <v>#N/A</v>
      </c>
      <c r="X100" t="e">
        <f t="shared" si="15"/>
        <v>#N/A</v>
      </c>
      <c r="Z100" t="b">
        <f t="shared" si="19"/>
        <v>0</v>
      </c>
      <c r="AA100" t="b">
        <f t="shared" si="19"/>
        <v>0</v>
      </c>
      <c r="AC100">
        <v>90</v>
      </c>
      <c r="AD100">
        <f t="shared" si="20"/>
        <v>0</v>
      </c>
      <c r="AE100">
        <f t="shared" si="20"/>
        <v>0</v>
      </c>
      <c r="AF100" s="2">
        <f t="shared" si="16"/>
        <v>10.912997725358711</v>
      </c>
      <c r="AG100" s="3">
        <f t="shared" si="17"/>
        <v>-10.912997725358711</v>
      </c>
      <c r="AH100" s="2" t="b">
        <f t="shared" si="18"/>
        <v>0</v>
      </c>
      <c r="AI100" s="1">
        <f t="shared" si="21"/>
        <v>0</v>
      </c>
      <c r="AJ100" s="1">
        <f t="shared" si="23"/>
        <v>0</v>
      </c>
      <c r="AK100">
        <f t="shared" si="24"/>
        <v>0</v>
      </c>
      <c r="AM100">
        <f t="shared" si="14"/>
        <v>0</v>
      </c>
      <c r="AN100">
        <f t="shared" si="25"/>
        <v>0</v>
      </c>
      <c r="AO100" s="1" t="e">
        <f t="shared" si="22"/>
        <v>#N/A</v>
      </c>
      <c r="AP100" s="1">
        <f t="shared" si="26"/>
        <v>0</v>
      </c>
    </row>
    <row r="101" spans="1:42" x14ac:dyDescent="0.25">
      <c r="A101">
        <v>91</v>
      </c>
      <c r="W101" t="e">
        <f t="shared" si="15"/>
        <v>#N/A</v>
      </c>
      <c r="X101" t="e">
        <f t="shared" si="15"/>
        <v>#N/A</v>
      </c>
      <c r="Z101" t="b">
        <f t="shared" si="19"/>
        <v>0</v>
      </c>
      <c r="AA101" t="b">
        <f t="shared" si="19"/>
        <v>0</v>
      </c>
      <c r="AC101">
        <v>91</v>
      </c>
      <c r="AD101">
        <f t="shared" si="20"/>
        <v>0</v>
      </c>
      <c r="AE101">
        <f t="shared" si="20"/>
        <v>0</v>
      </c>
      <c r="AF101" s="2">
        <f t="shared" si="16"/>
        <v>10.912997725358711</v>
      </c>
      <c r="AG101" s="3">
        <f t="shared" si="17"/>
        <v>-10.912997725358711</v>
      </c>
      <c r="AH101" s="2" t="b">
        <f t="shared" si="18"/>
        <v>0</v>
      </c>
      <c r="AI101" s="1">
        <f t="shared" si="21"/>
        <v>0</v>
      </c>
      <c r="AJ101" s="1">
        <f t="shared" si="23"/>
        <v>0</v>
      </c>
      <c r="AK101">
        <f t="shared" si="24"/>
        <v>0</v>
      </c>
      <c r="AM101">
        <f t="shared" si="14"/>
        <v>0</v>
      </c>
      <c r="AN101">
        <f t="shared" si="25"/>
        <v>0</v>
      </c>
      <c r="AO101" s="1" t="e">
        <f t="shared" si="22"/>
        <v>#N/A</v>
      </c>
      <c r="AP101" s="1">
        <f t="shared" si="26"/>
        <v>0</v>
      </c>
    </row>
    <row r="102" spans="1:42" x14ac:dyDescent="0.25">
      <c r="A102">
        <v>92</v>
      </c>
      <c r="W102" t="e">
        <f t="shared" si="15"/>
        <v>#N/A</v>
      </c>
      <c r="X102" t="e">
        <f t="shared" si="15"/>
        <v>#N/A</v>
      </c>
      <c r="Z102" t="b">
        <f t="shared" si="19"/>
        <v>0</v>
      </c>
      <c r="AA102" t="b">
        <f t="shared" si="19"/>
        <v>0</v>
      </c>
      <c r="AC102">
        <v>92</v>
      </c>
      <c r="AD102">
        <f t="shared" si="20"/>
        <v>0</v>
      </c>
      <c r="AE102">
        <f t="shared" si="20"/>
        <v>0</v>
      </c>
      <c r="AF102" s="2">
        <f t="shared" si="16"/>
        <v>10.912997725358711</v>
      </c>
      <c r="AG102" s="3">
        <f t="shared" si="17"/>
        <v>-10.912997725358711</v>
      </c>
      <c r="AH102" s="2" t="b">
        <f t="shared" si="18"/>
        <v>0</v>
      </c>
      <c r="AI102" s="1">
        <f t="shared" si="21"/>
        <v>0</v>
      </c>
      <c r="AJ102" s="1">
        <f t="shared" si="23"/>
        <v>0</v>
      </c>
      <c r="AK102">
        <f t="shared" si="24"/>
        <v>0</v>
      </c>
      <c r="AM102">
        <f t="shared" si="14"/>
        <v>0</v>
      </c>
      <c r="AN102">
        <f t="shared" si="25"/>
        <v>0</v>
      </c>
      <c r="AO102" s="1" t="e">
        <f t="shared" si="22"/>
        <v>#N/A</v>
      </c>
      <c r="AP102" s="1">
        <f t="shared" si="26"/>
        <v>0</v>
      </c>
    </row>
    <row r="103" spans="1:42" x14ac:dyDescent="0.25">
      <c r="A103">
        <v>93</v>
      </c>
      <c r="W103" t="e">
        <f t="shared" si="15"/>
        <v>#N/A</v>
      </c>
      <c r="X103" t="e">
        <f t="shared" si="15"/>
        <v>#N/A</v>
      </c>
      <c r="Z103" t="b">
        <f t="shared" si="19"/>
        <v>0</v>
      </c>
      <c r="AA103" t="b">
        <f t="shared" si="19"/>
        <v>0</v>
      </c>
      <c r="AC103">
        <v>93</v>
      </c>
      <c r="AD103">
        <f t="shared" si="20"/>
        <v>0</v>
      </c>
      <c r="AE103">
        <f t="shared" si="20"/>
        <v>0</v>
      </c>
      <c r="AF103" s="2">
        <f t="shared" si="16"/>
        <v>10.912997725358711</v>
      </c>
      <c r="AG103" s="3">
        <f t="shared" si="17"/>
        <v>-10.912997725358711</v>
      </c>
      <c r="AH103" s="2" t="b">
        <f t="shared" si="18"/>
        <v>0</v>
      </c>
      <c r="AI103" s="1">
        <f t="shared" si="21"/>
        <v>0</v>
      </c>
      <c r="AJ103" s="1">
        <f t="shared" si="23"/>
        <v>0</v>
      </c>
      <c r="AK103">
        <f t="shared" si="24"/>
        <v>0</v>
      </c>
      <c r="AM103">
        <f t="shared" si="14"/>
        <v>0</v>
      </c>
      <c r="AN103">
        <f t="shared" si="25"/>
        <v>0</v>
      </c>
      <c r="AO103" s="1" t="e">
        <f t="shared" si="22"/>
        <v>#N/A</v>
      </c>
      <c r="AP103" s="1">
        <f t="shared" si="26"/>
        <v>0</v>
      </c>
    </row>
    <row r="104" spans="1:42" x14ac:dyDescent="0.25">
      <c r="A104">
        <v>94</v>
      </c>
      <c r="W104" t="e">
        <f t="shared" si="15"/>
        <v>#N/A</v>
      </c>
      <c r="X104" t="e">
        <f t="shared" si="15"/>
        <v>#N/A</v>
      </c>
      <c r="Z104" t="b">
        <f t="shared" si="19"/>
        <v>0</v>
      </c>
      <c r="AA104" t="b">
        <f t="shared" si="19"/>
        <v>0</v>
      </c>
      <c r="AC104">
        <v>94</v>
      </c>
      <c r="AD104">
        <f t="shared" si="20"/>
        <v>0</v>
      </c>
      <c r="AE104">
        <f t="shared" si="20"/>
        <v>0</v>
      </c>
      <c r="AF104" s="2">
        <f t="shared" si="16"/>
        <v>10.912997725358711</v>
      </c>
      <c r="AG104" s="3">
        <f t="shared" si="17"/>
        <v>-10.912997725358711</v>
      </c>
      <c r="AH104" s="2" t="b">
        <f t="shared" si="18"/>
        <v>0</v>
      </c>
      <c r="AI104" s="1">
        <f t="shared" si="21"/>
        <v>0</v>
      </c>
      <c r="AJ104" s="1">
        <f t="shared" si="23"/>
        <v>0</v>
      </c>
      <c r="AK104">
        <f t="shared" si="24"/>
        <v>0</v>
      </c>
      <c r="AM104">
        <f t="shared" si="14"/>
        <v>0</v>
      </c>
      <c r="AN104">
        <f t="shared" si="25"/>
        <v>0</v>
      </c>
      <c r="AO104" s="1" t="e">
        <f t="shared" si="22"/>
        <v>#N/A</v>
      </c>
      <c r="AP104" s="1">
        <f t="shared" si="26"/>
        <v>0</v>
      </c>
    </row>
    <row r="105" spans="1:42" x14ac:dyDescent="0.25">
      <c r="A105">
        <v>95</v>
      </c>
      <c r="W105" t="e">
        <f t="shared" si="15"/>
        <v>#N/A</v>
      </c>
      <c r="X105" t="e">
        <f t="shared" si="15"/>
        <v>#N/A</v>
      </c>
      <c r="Z105" t="b">
        <f t="shared" si="19"/>
        <v>0</v>
      </c>
      <c r="AA105" t="b">
        <f t="shared" si="19"/>
        <v>0</v>
      </c>
      <c r="AC105">
        <v>95</v>
      </c>
      <c r="AD105">
        <f t="shared" si="20"/>
        <v>0</v>
      </c>
      <c r="AE105">
        <f t="shared" si="20"/>
        <v>0</v>
      </c>
      <c r="AF105" s="2">
        <f t="shared" si="16"/>
        <v>10.912997725358711</v>
      </c>
      <c r="AG105" s="3">
        <f t="shared" si="17"/>
        <v>-10.912997725358711</v>
      </c>
      <c r="AH105" s="2" t="b">
        <f t="shared" si="18"/>
        <v>0</v>
      </c>
      <c r="AI105" s="1">
        <f t="shared" si="21"/>
        <v>0</v>
      </c>
      <c r="AJ105" s="1">
        <f t="shared" si="23"/>
        <v>0</v>
      </c>
      <c r="AK105">
        <f t="shared" si="24"/>
        <v>0</v>
      </c>
      <c r="AM105">
        <f t="shared" si="14"/>
        <v>0</v>
      </c>
      <c r="AN105">
        <f t="shared" si="25"/>
        <v>0</v>
      </c>
      <c r="AO105" s="1" t="e">
        <f t="shared" si="22"/>
        <v>#N/A</v>
      </c>
      <c r="AP105" s="1">
        <f t="shared" si="26"/>
        <v>0</v>
      </c>
    </row>
    <row r="106" spans="1:42" x14ac:dyDescent="0.25">
      <c r="A106">
        <v>96</v>
      </c>
      <c r="W106" t="e">
        <f t="shared" si="15"/>
        <v>#N/A</v>
      </c>
      <c r="X106" t="e">
        <f t="shared" si="15"/>
        <v>#N/A</v>
      </c>
      <c r="Z106" t="b">
        <f t="shared" si="19"/>
        <v>0</v>
      </c>
      <c r="AA106" t="b">
        <f t="shared" si="19"/>
        <v>0</v>
      </c>
      <c r="AC106">
        <v>96</v>
      </c>
      <c r="AD106">
        <f t="shared" si="20"/>
        <v>0</v>
      </c>
      <c r="AE106">
        <f t="shared" si="20"/>
        <v>0</v>
      </c>
      <c r="AF106" s="2">
        <f t="shared" si="16"/>
        <v>10.912997725358711</v>
      </c>
      <c r="AG106" s="3">
        <f t="shared" si="17"/>
        <v>-10.912997725358711</v>
      </c>
      <c r="AH106" s="2" t="b">
        <f t="shared" si="18"/>
        <v>0</v>
      </c>
      <c r="AI106" s="1">
        <f t="shared" si="21"/>
        <v>0</v>
      </c>
      <c r="AJ106" s="1">
        <f t="shared" si="23"/>
        <v>0</v>
      </c>
      <c r="AK106">
        <f t="shared" si="24"/>
        <v>0</v>
      </c>
      <c r="AM106">
        <f t="shared" si="14"/>
        <v>0</v>
      </c>
      <c r="AN106">
        <f t="shared" si="25"/>
        <v>0</v>
      </c>
      <c r="AO106" s="1" t="e">
        <f t="shared" si="22"/>
        <v>#N/A</v>
      </c>
      <c r="AP106" s="1">
        <f t="shared" si="26"/>
        <v>0</v>
      </c>
    </row>
    <row r="107" spans="1:42" x14ac:dyDescent="0.25">
      <c r="A107">
        <v>97</v>
      </c>
      <c r="W107" t="e">
        <f t="shared" si="15"/>
        <v>#N/A</v>
      </c>
      <c r="X107" t="e">
        <f t="shared" si="15"/>
        <v>#N/A</v>
      </c>
      <c r="Z107" t="b">
        <f t="shared" si="19"/>
        <v>0</v>
      </c>
      <c r="AA107" t="b">
        <f t="shared" si="19"/>
        <v>0</v>
      </c>
      <c r="AC107">
        <v>97</v>
      </c>
      <c r="AD107">
        <f t="shared" si="20"/>
        <v>0</v>
      </c>
      <c r="AE107">
        <f t="shared" si="20"/>
        <v>0</v>
      </c>
      <c r="AF107" s="2">
        <f t="shared" si="16"/>
        <v>10.912997725358711</v>
      </c>
      <c r="AG107" s="3">
        <f t="shared" si="17"/>
        <v>-10.912997725358711</v>
      </c>
      <c r="AH107" s="2" t="b">
        <f t="shared" si="18"/>
        <v>0</v>
      </c>
      <c r="AI107" s="1">
        <f t="shared" si="21"/>
        <v>0</v>
      </c>
      <c r="AJ107" s="1">
        <f t="shared" si="23"/>
        <v>0</v>
      </c>
      <c r="AK107">
        <f t="shared" si="24"/>
        <v>0</v>
      </c>
      <c r="AM107">
        <f t="shared" si="14"/>
        <v>0</v>
      </c>
      <c r="AN107">
        <f t="shared" si="25"/>
        <v>0</v>
      </c>
      <c r="AO107" s="1" t="e">
        <f t="shared" si="22"/>
        <v>#N/A</v>
      </c>
      <c r="AP107" s="1">
        <f t="shared" si="26"/>
        <v>0</v>
      </c>
    </row>
    <row r="108" spans="1:42" x14ac:dyDescent="0.25">
      <c r="A108">
        <v>98</v>
      </c>
      <c r="W108" t="e">
        <f t="shared" si="15"/>
        <v>#N/A</v>
      </c>
      <c r="X108" t="e">
        <f t="shared" si="15"/>
        <v>#N/A</v>
      </c>
      <c r="Z108" t="b">
        <f t="shared" si="19"/>
        <v>0</v>
      </c>
      <c r="AA108" t="b">
        <f t="shared" si="19"/>
        <v>0</v>
      </c>
      <c r="AC108">
        <v>98</v>
      </c>
      <c r="AD108">
        <f t="shared" si="20"/>
        <v>0</v>
      </c>
      <c r="AE108">
        <f t="shared" si="20"/>
        <v>0</v>
      </c>
      <c r="AF108" s="2">
        <f t="shared" si="16"/>
        <v>10.912997725358711</v>
      </c>
      <c r="AG108" s="3">
        <f t="shared" si="17"/>
        <v>-10.912997725358711</v>
      </c>
      <c r="AH108" s="2" t="b">
        <f t="shared" si="18"/>
        <v>0</v>
      </c>
      <c r="AI108" s="1">
        <f t="shared" si="21"/>
        <v>0</v>
      </c>
      <c r="AJ108" s="1">
        <f t="shared" si="23"/>
        <v>0</v>
      </c>
      <c r="AK108">
        <f t="shared" si="24"/>
        <v>0</v>
      </c>
      <c r="AM108">
        <f t="shared" si="14"/>
        <v>0</v>
      </c>
      <c r="AN108">
        <f t="shared" si="25"/>
        <v>0</v>
      </c>
      <c r="AO108" s="1" t="e">
        <f t="shared" si="22"/>
        <v>#N/A</v>
      </c>
      <c r="AP108" s="1">
        <f t="shared" si="26"/>
        <v>0</v>
      </c>
    </row>
    <row r="109" spans="1:42" x14ac:dyDescent="0.25">
      <c r="A109">
        <v>99</v>
      </c>
      <c r="W109" t="e">
        <f t="shared" si="15"/>
        <v>#N/A</v>
      </c>
      <c r="X109" t="e">
        <f t="shared" si="15"/>
        <v>#N/A</v>
      </c>
      <c r="Z109" t="b">
        <f t="shared" si="19"/>
        <v>0</v>
      </c>
      <c r="AA109" t="b">
        <f t="shared" si="19"/>
        <v>0</v>
      </c>
      <c r="AC109">
        <v>99</v>
      </c>
      <c r="AD109">
        <f t="shared" si="20"/>
        <v>0</v>
      </c>
      <c r="AE109">
        <f t="shared" si="20"/>
        <v>0</v>
      </c>
      <c r="AF109" s="2">
        <f t="shared" si="16"/>
        <v>10.912997725358711</v>
      </c>
      <c r="AG109" s="3">
        <f t="shared" si="17"/>
        <v>-10.912997725358711</v>
      </c>
      <c r="AH109" s="2" t="b">
        <f t="shared" si="18"/>
        <v>0</v>
      </c>
      <c r="AI109" s="1">
        <f t="shared" si="21"/>
        <v>0</v>
      </c>
      <c r="AJ109" s="1">
        <f t="shared" si="23"/>
        <v>0</v>
      </c>
      <c r="AK109">
        <f t="shared" si="24"/>
        <v>0</v>
      </c>
      <c r="AM109">
        <f t="shared" si="14"/>
        <v>0</v>
      </c>
      <c r="AN109">
        <f t="shared" si="25"/>
        <v>0</v>
      </c>
      <c r="AO109" s="1" t="e">
        <f t="shared" si="22"/>
        <v>#N/A</v>
      </c>
      <c r="AP109" s="1">
        <f t="shared" si="26"/>
        <v>0</v>
      </c>
    </row>
    <row r="110" spans="1:42" x14ac:dyDescent="0.25">
      <c r="A110">
        <v>100</v>
      </c>
      <c r="W110" t="e">
        <f t="shared" si="15"/>
        <v>#N/A</v>
      </c>
      <c r="X110" t="e">
        <f t="shared" si="15"/>
        <v>#N/A</v>
      </c>
      <c r="Z110" t="b">
        <f t="shared" si="19"/>
        <v>0</v>
      </c>
      <c r="AA110" t="b">
        <f t="shared" si="19"/>
        <v>0</v>
      </c>
      <c r="AC110">
        <v>100</v>
      </c>
      <c r="AD110">
        <f t="shared" si="20"/>
        <v>0</v>
      </c>
      <c r="AE110">
        <f t="shared" si="20"/>
        <v>0</v>
      </c>
      <c r="AF110" s="2">
        <f t="shared" si="16"/>
        <v>10.912997725358711</v>
      </c>
      <c r="AG110" s="3">
        <f t="shared" si="17"/>
        <v>-10.912997725358711</v>
      </c>
      <c r="AH110" s="2" t="b">
        <f t="shared" si="18"/>
        <v>0</v>
      </c>
      <c r="AI110" s="1">
        <f t="shared" si="21"/>
        <v>0</v>
      </c>
      <c r="AJ110" s="1">
        <f t="shared" si="23"/>
        <v>0</v>
      </c>
      <c r="AK110">
        <f t="shared" si="24"/>
        <v>0</v>
      </c>
      <c r="AM110">
        <f t="shared" si="14"/>
        <v>0</v>
      </c>
      <c r="AN110">
        <f t="shared" si="25"/>
        <v>0</v>
      </c>
      <c r="AO110" s="1" t="e">
        <f t="shared" si="22"/>
        <v>#N/A</v>
      </c>
      <c r="AP110" s="1">
        <f t="shared" si="26"/>
        <v>0</v>
      </c>
    </row>
  </sheetData>
  <mergeCells count="5">
    <mergeCell ref="B3:D6"/>
    <mergeCell ref="AM5:AP6"/>
    <mergeCell ref="I19:L20"/>
    <mergeCell ref="I22:L23"/>
    <mergeCell ref="I25:L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z-score k=12</vt:lpstr>
      <vt:lpstr>Durbin-Watson</vt:lpstr>
      <vt:lpstr>RMA regression</vt:lpstr>
      <vt:lpstr>Runs test for linearity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McCarroll</dc:creator>
  <cp:lastModifiedBy>Danny McCarroll</cp:lastModifiedBy>
  <dcterms:created xsi:type="dcterms:W3CDTF">2016-04-06T11:21:40Z</dcterms:created>
  <dcterms:modified xsi:type="dcterms:W3CDTF">2016-04-06T13:19:00Z</dcterms:modified>
</cp:coreProperties>
</file>