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anny\Documents\Stats book\current chapters\Current calculators\"/>
    </mc:Choice>
  </mc:AlternateContent>
  <bookViews>
    <workbookView xWindow="0" yWindow="0" windowWidth="19200" windowHeight="9045" activeTab="1"/>
  </bookViews>
  <sheets>
    <sheet name="Sheet1" sheetId="1" r:id="rId1"/>
    <sheet name="Sheet2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" i="2" l="1"/>
  <c r="B1" i="2"/>
  <c r="E6" i="2"/>
  <c r="I6" i="2" s="1"/>
  <c r="F6" i="2"/>
  <c r="J6" i="2" s="1"/>
  <c r="E7" i="2"/>
  <c r="I7" i="2" s="1"/>
  <c r="F7" i="2"/>
  <c r="J7" i="2" s="1"/>
  <c r="E8" i="2"/>
  <c r="I8" i="2" s="1"/>
  <c r="F8" i="2"/>
  <c r="J8" i="2" s="1"/>
  <c r="E9" i="2"/>
  <c r="I9" i="2" s="1"/>
  <c r="F9" i="2"/>
  <c r="J9" i="2" s="1"/>
  <c r="E10" i="2"/>
  <c r="I10" i="2" s="1"/>
  <c r="F10" i="2"/>
  <c r="J10" i="2" s="1"/>
  <c r="E11" i="2"/>
  <c r="I11" i="2" s="1"/>
  <c r="F11" i="2"/>
  <c r="J11" i="2" s="1"/>
  <c r="E12" i="2"/>
  <c r="I12" i="2" s="1"/>
  <c r="F12" i="2"/>
  <c r="J12" i="2" s="1"/>
  <c r="E13" i="2"/>
  <c r="I13" i="2" s="1"/>
  <c r="F13" i="2"/>
  <c r="J13" i="2" s="1"/>
  <c r="E14" i="2"/>
  <c r="I14" i="2" s="1"/>
  <c r="F14" i="2"/>
  <c r="J14" i="2" s="1"/>
  <c r="E15" i="2"/>
  <c r="I15" i="2" s="1"/>
  <c r="F15" i="2"/>
  <c r="J15" i="2" s="1"/>
  <c r="E16" i="2"/>
  <c r="I16" i="2" s="1"/>
  <c r="F16" i="2"/>
  <c r="J16" i="2" s="1"/>
  <c r="E17" i="2"/>
  <c r="I17" i="2" s="1"/>
  <c r="F17" i="2"/>
  <c r="J17" i="2" s="1"/>
  <c r="E18" i="2"/>
  <c r="I18" i="2" s="1"/>
  <c r="F18" i="2"/>
  <c r="J18" i="2" s="1"/>
  <c r="E19" i="2"/>
  <c r="I19" i="2" s="1"/>
  <c r="F19" i="2"/>
  <c r="J19" i="2" s="1"/>
  <c r="E20" i="2"/>
  <c r="I20" i="2" s="1"/>
  <c r="F20" i="2"/>
  <c r="J20" i="2" s="1"/>
  <c r="E21" i="2"/>
  <c r="I21" i="2" s="1"/>
  <c r="F21" i="2"/>
  <c r="J21" i="2" s="1"/>
  <c r="E22" i="2"/>
  <c r="I22" i="2" s="1"/>
  <c r="F22" i="2"/>
  <c r="J22" i="2" s="1"/>
  <c r="E23" i="2"/>
  <c r="I23" i="2" s="1"/>
  <c r="F23" i="2"/>
  <c r="J23" i="2" s="1"/>
  <c r="E24" i="2"/>
  <c r="I24" i="2" s="1"/>
  <c r="F24" i="2"/>
  <c r="J24" i="2" s="1"/>
  <c r="E25" i="2"/>
  <c r="I25" i="2" s="1"/>
  <c r="F25" i="2"/>
  <c r="J25" i="2" s="1"/>
  <c r="E26" i="2"/>
  <c r="I26" i="2" s="1"/>
  <c r="F26" i="2"/>
  <c r="J26" i="2" s="1"/>
  <c r="E27" i="2"/>
  <c r="I27" i="2" s="1"/>
  <c r="F27" i="2"/>
  <c r="J27" i="2" s="1"/>
  <c r="E28" i="2"/>
  <c r="I28" i="2" s="1"/>
  <c r="F28" i="2"/>
  <c r="J28" i="2" s="1"/>
  <c r="E29" i="2"/>
  <c r="I29" i="2" s="1"/>
  <c r="F29" i="2"/>
  <c r="J29" i="2" s="1"/>
  <c r="E30" i="2"/>
  <c r="I30" i="2" s="1"/>
  <c r="F30" i="2"/>
  <c r="J30" i="2" s="1"/>
  <c r="E31" i="2"/>
  <c r="I31" i="2" s="1"/>
  <c r="F31" i="2"/>
  <c r="J31" i="2" s="1"/>
  <c r="E32" i="2"/>
  <c r="I32" i="2" s="1"/>
  <c r="F32" i="2"/>
  <c r="J32" i="2" s="1"/>
  <c r="E33" i="2"/>
  <c r="I33" i="2" s="1"/>
  <c r="F33" i="2"/>
  <c r="J33" i="2" s="1"/>
  <c r="E34" i="2"/>
  <c r="I34" i="2" s="1"/>
  <c r="F34" i="2"/>
  <c r="J34" i="2" s="1"/>
  <c r="E35" i="2"/>
  <c r="I35" i="2" s="1"/>
  <c r="F35" i="2"/>
  <c r="J35" i="2" s="1"/>
  <c r="E36" i="2"/>
  <c r="I36" i="2" s="1"/>
  <c r="F36" i="2"/>
  <c r="J36" i="2" s="1"/>
  <c r="E37" i="2"/>
  <c r="I37" i="2" s="1"/>
  <c r="F37" i="2"/>
  <c r="J37" i="2" s="1"/>
  <c r="E38" i="2"/>
  <c r="I38" i="2" s="1"/>
  <c r="F38" i="2"/>
  <c r="J38" i="2" s="1"/>
  <c r="E39" i="2"/>
  <c r="I39" i="2" s="1"/>
  <c r="F39" i="2"/>
  <c r="J39" i="2" s="1"/>
  <c r="E40" i="2"/>
  <c r="I40" i="2" s="1"/>
  <c r="F40" i="2"/>
  <c r="J40" i="2" s="1"/>
  <c r="E41" i="2"/>
  <c r="I41" i="2" s="1"/>
  <c r="F41" i="2"/>
  <c r="J41" i="2" s="1"/>
  <c r="E42" i="2"/>
  <c r="I42" i="2" s="1"/>
  <c r="F42" i="2"/>
  <c r="J42" i="2" s="1"/>
  <c r="E43" i="2"/>
  <c r="I43" i="2" s="1"/>
  <c r="F43" i="2"/>
  <c r="J43" i="2" s="1"/>
  <c r="E44" i="2"/>
  <c r="I44" i="2" s="1"/>
  <c r="F44" i="2"/>
  <c r="J44" i="2" s="1"/>
  <c r="E45" i="2"/>
  <c r="I45" i="2" s="1"/>
  <c r="F45" i="2"/>
  <c r="J45" i="2" s="1"/>
  <c r="E46" i="2"/>
  <c r="I46" i="2" s="1"/>
  <c r="F46" i="2"/>
  <c r="J46" i="2" s="1"/>
  <c r="E47" i="2"/>
  <c r="I47" i="2" s="1"/>
  <c r="F47" i="2"/>
  <c r="J47" i="2" s="1"/>
  <c r="E48" i="2"/>
  <c r="I48" i="2" s="1"/>
  <c r="F48" i="2"/>
  <c r="J48" i="2" s="1"/>
  <c r="E49" i="2"/>
  <c r="I49" i="2" s="1"/>
  <c r="F49" i="2"/>
  <c r="J49" i="2" s="1"/>
  <c r="E50" i="2"/>
  <c r="I50" i="2" s="1"/>
  <c r="F50" i="2"/>
  <c r="J50" i="2" s="1"/>
  <c r="E51" i="2"/>
  <c r="I51" i="2" s="1"/>
  <c r="F51" i="2"/>
  <c r="J51" i="2" s="1"/>
  <c r="E52" i="2"/>
  <c r="I52" i="2" s="1"/>
  <c r="F52" i="2"/>
  <c r="J52" i="2" s="1"/>
  <c r="E53" i="2"/>
  <c r="I53" i="2" s="1"/>
  <c r="F53" i="2"/>
  <c r="J53" i="2" s="1"/>
  <c r="E54" i="2"/>
  <c r="I54" i="2" s="1"/>
  <c r="F54" i="2"/>
  <c r="J54" i="2" s="1"/>
  <c r="F5" i="2"/>
  <c r="J5" i="2" s="1"/>
  <c r="E5" i="2"/>
  <c r="I5" i="2" s="1"/>
  <c r="M5" i="2" l="1"/>
  <c r="M8" i="2"/>
  <c r="M16" i="2"/>
  <c r="M24" i="2"/>
  <c r="M32" i="2"/>
  <c r="M44" i="2"/>
  <c r="M56" i="2"/>
  <c r="M60" i="2"/>
  <c r="M64" i="2"/>
  <c r="M68" i="2"/>
  <c r="M72" i="2"/>
  <c r="M76" i="2"/>
  <c r="M80" i="2"/>
  <c r="M84" i="2"/>
  <c r="M88" i="2"/>
  <c r="M92" i="2"/>
  <c r="M96" i="2"/>
  <c r="M100" i="2"/>
  <c r="M12" i="2"/>
  <c r="M20" i="2"/>
  <c r="M28" i="2"/>
  <c r="M36" i="2"/>
  <c r="M40" i="2"/>
  <c r="M48" i="2"/>
  <c r="M54" i="2"/>
  <c r="M58" i="2"/>
  <c r="M62" i="2"/>
  <c r="M66" i="2"/>
  <c r="M70" i="2"/>
  <c r="M74" i="2"/>
  <c r="M78" i="2"/>
  <c r="M82" i="2"/>
  <c r="M86" i="2"/>
  <c r="M90" i="2"/>
  <c r="M94" i="2"/>
  <c r="M98" i="2"/>
  <c r="N6" i="2"/>
  <c r="N8" i="2"/>
  <c r="N10" i="2"/>
  <c r="N12" i="2"/>
  <c r="N14" i="2"/>
  <c r="N16" i="2"/>
  <c r="N18" i="2"/>
  <c r="N20" i="2"/>
  <c r="N22" i="2"/>
  <c r="N24" i="2"/>
  <c r="N26" i="2"/>
  <c r="N28" i="2"/>
  <c r="N30" i="2"/>
  <c r="N32" i="2"/>
  <c r="N34" i="2"/>
  <c r="N36" i="2"/>
  <c r="N38" i="2"/>
  <c r="N40" i="2"/>
  <c r="N42" i="2"/>
  <c r="N44" i="2"/>
  <c r="N46" i="2"/>
  <c r="N48" i="2"/>
  <c r="N50" i="2"/>
  <c r="N52" i="2"/>
  <c r="N9" i="2"/>
  <c r="N13" i="2"/>
  <c r="N17" i="2"/>
  <c r="N21" i="2"/>
  <c r="N25" i="2"/>
  <c r="N29" i="2"/>
  <c r="N33" i="2"/>
  <c r="N37" i="2"/>
  <c r="N41" i="2"/>
  <c r="N45" i="2"/>
  <c r="N49" i="2"/>
  <c r="N54" i="2"/>
  <c r="N56" i="2"/>
  <c r="N58" i="2"/>
  <c r="N60" i="2"/>
  <c r="N62" i="2"/>
  <c r="N64" i="2"/>
  <c r="N66" i="2"/>
  <c r="N68" i="2"/>
  <c r="N70" i="2"/>
  <c r="N72" i="2"/>
  <c r="N74" i="2"/>
  <c r="N76" i="2"/>
  <c r="N78" i="2"/>
  <c r="N80" i="2"/>
  <c r="N82" i="2"/>
  <c r="N84" i="2"/>
  <c r="N86" i="2"/>
  <c r="N88" i="2"/>
  <c r="N90" i="2"/>
  <c r="N92" i="2"/>
  <c r="N94" i="2"/>
  <c r="N96" i="2"/>
  <c r="N98" i="2"/>
  <c r="N100" i="2"/>
  <c r="N102" i="2"/>
  <c r="N104" i="2"/>
  <c r="N7" i="2"/>
  <c r="N15" i="2"/>
  <c r="N19" i="2"/>
  <c r="N27" i="2"/>
  <c r="N35" i="2"/>
  <c r="N43" i="2"/>
  <c r="N55" i="2"/>
  <c r="N59" i="2"/>
  <c r="N63" i="2"/>
  <c r="N67" i="2"/>
  <c r="N71" i="2"/>
  <c r="N75" i="2"/>
  <c r="N79" i="2"/>
  <c r="N83" i="2"/>
  <c r="N87" i="2"/>
  <c r="N91" i="2"/>
  <c r="N95" i="2"/>
  <c r="N99" i="2"/>
  <c r="N103" i="2"/>
  <c r="N51" i="2"/>
  <c r="N5" i="2"/>
  <c r="R5" i="2" s="1"/>
  <c r="N11" i="2"/>
  <c r="N23" i="2"/>
  <c r="N31" i="2"/>
  <c r="N39" i="2"/>
  <c r="N47" i="2"/>
  <c r="N53" i="2"/>
  <c r="N57" i="2"/>
  <c r="N61" i="2"/>
  <c r="N65" i="2"/>
  <c r="N69" i="2"/>
  <c r="N73" i="2"/>
  <c r="N77" i="2"/>
  <c r="N81" i="2"/>
  <c r="N85" i="2"/>
  <c r="N89" i="2"/>
  <c r="N93" i="2"/>
  <c r="N97" i="2"/>
  <c r="N101" i="2"/>
  <c r="M104" i="2"/>
  <c r="M102" i="2"/>
  <c r="M7" i="2"/>
  <c r="M9" i="2"/>
  <c r="M11" i="2"/>
  <c r="M13" i="2"/>
  <c r="M15" i="2"/>
  <c r="M17" i="2"/>
  <c r="M19" i="2"/>
  <c r="M21" i="2"/>
  <c r="M23" i="2"/>
  <c r="M25" i="2"/>
  <c r="M27" i="2"/>
  <c r="M29" i="2"/>
  <c r="M31" i="2"/>
  <c r="M33" i="2"/>
  <c r="M35" i="2"/>
  <c r="M37" i="2"/>
  <c r="M39" i="2"/>
  <c r="M41" i="2"/>
  <c r="M43" i="2"/>
  <c r="M45" i="2"/>
  <c r="M47" i="2"/>
  <c r="M49" i="2"/>
  <c r="Q5" i="2"/>
  <c r="M103" i="2"/>
  <c r="M101" i="2"/>
  <c r="M99" i="2"/>
  <c r="M97" i="2"/>
  <c r="M95" i="2"/>
  <c r="M93" i="2"/>
  <c r="M91" i="2"/>
  <c r="M89" i="2"/>
  <c r="M87" i="2"/>
  <c r="M85" i="2"/>
  <c r="M83" i="2"/>
  <c r="M81" i="2"/>
  <c r="M79" i="2"/>
  <c r="M77" i="2"/>
  <c r="M75" i="2"/>
  <c r="M73" i="2"/>
  <c r="M71" i="2"/>
  <c r="M69" i="2"/>
  <c r="M67" i="2"/>
  <c r="M65" i="2"/>
  <c r="M63" i="2"/>
  <c r="M61" i="2"/>
  <c r="M59" i="2"/>
  <c r="M57" i="2"/>
  <c r="M55" i="2"/>
  <c r="M53" i="2"/>
  <c r="M50" i="2"/>
  <c r="M46" i="2"/>
  <c r="M42" i="2"/>
  <c r="M38" i="2"/>
  <c r="M34" i="2"/>
  <c r="M30" i="2"/>
  <c r="M26" i="2"/>
  <c r="M22" i="2"/>
  <c r="M18" i="2"/>
  <c r="M14" i="2"/>
  <c r="M10" i="2"/>
  <c r="M6" i="2"/>
  <c r="M51" i="2"/>
  <c r="M52" i="2"/>
  <c r="R6" i="2" l="1"/>
  <c r="R7" i="2" s="1"/>
  <c r="R8" i="2" s="1"/>
  <c r="Q6" i="2"/>
  <c r="Q7" i="2" s="1"/>
  <c r="Q8" i="2" s="1"/>
  <c r="N23" i="1"/>
  <c r="N19" i="1"/>
  <c r="N26" i="1" s="1"/>
  <c r="D14" i="1" s="1"/>
  <c r="H14" i="1" s="1"/>
  <c r="H23" i="1" s="1"/>
  <c r="H24" i="1" s="1"/>
  <c r="I24" i="1" s="1"/>
  <c r="M7" i="1"/>
  <c r="M5" i="1"/>
  <c r="K5" i="1"/>
  <c r="K10" i="1" s="1"/>
  <c r="Q9" i="2" l="1"/>
  <c r="R9" i="2"/>
  <c r="R10" i="2" l="1"/>
  <c r="Q10" i="2"/>
  <c r="Q11" i="2" l="1"/>
  <c r="R11" i="2"/>
  <c r="R12" i="2" l="1"/>
  <c r="Q12" i="2"/>
  <c r="Q13" i="2" l="1"/>
  <c r="R13" i="2"/>
  <c r="R14" i="2" l="1"/>
  <c r="Q14" i="2"/>
  <c r="Q15" i="2" l="1"/>
  <c r="R15" i="2"/>
  <c r="R16" i="2" l="1"/>
  <c r="Q16" i="2"/>
  <c r="Q17" i="2" l="1"/>
  <c r="R17" i="2"/>
  <c r="R18" i="2" l="1"/>
  <c r="Q18" i="2"/>
  <c r="Q19" i="2" l="1"/>
  <c r="R19" i="2"/>
  <c r="R20" i="2" l="1"/>
  <c r="Q20" i="2"/>
  <c r="Q21" i="2" l="1"/>
  <c r="R21" i="2"/>
  <c r="R22" i="2" l="1"/>
  <c r="Q22" i="2"/>
  <c r="Q23" i="2" l="1"/>
  <c r="R23" i="2"/>
  <c r="R24" i="2" l="1"/>
  <c r="Q24" i="2"/>
  <c r="Q25" i="2" l="1"/>
  <c r="R25" i="2"/>
  <c r="R26" i="2" l="1"/>
  <c r="Q26" i="2"/>
  <c r="Q27" i="2" l="1"/>
  <c r="R27" i="2"/>
  <c r="R28" i="2" l="1"/>
  <c r="Q28" i="2"/>
  <c r="Q29" i="2" l="1"/>
  <c r="R29" i="2"/>
  <c r="R30" i="2" l="1"/>
  <c r="Q30" i="2"/>
  <c r="Q31" i="2" l="1"/>
  <c r="R31" i="2"/>
  <c r="R32" i="2" l="1"/>
  <c r="Q32" i="2"/>
  <c r="Q33" i="2" l="1"/>
  <c r="R33" i="2"/>
  <c r="R34" i="2" l="1"/>
  <c r="Q34" i="2"/>
  <c r="Q35" i="2" l="1"/>
  <c r="R35" i="2"/>
  <c r="R36" i="2" l="1"/>
  <c r="Q36" i="2"/>
  <c r="Q37" i="2" l="1"/>
  <c r="R37" i="2"/>
  <c r="R38" i="2" l="1"/>
  <c r="Q38" i="2"/>
  <c r="Q39" i="2" l="1"/>
  <c r="R39" i="2"/>
  <c r="R40" i="2" l="1"/>
  <c r="Q40" i="2"/>
  <c r="Q41" i="2" l="1"/>
  <c r="R41" i="2"/>
  <c r="R42" i="2" l="1"/>
  <c r="Q42" i="2"/>
  <c r="Q43" i="2" l="1"/>
  <c r="R43" i="2"/>
  <c r="R44" i="2" l="1"/>
  <c r="Q44" i="2"/>
  <c r="Q45" i="2" l="1"/>
  <c r="R45" i="2"/>
  <c r="R46" i="2" l="1"/>
  <c r="Q46" i="2"/>
  <c r="Q47" i="2" l="1"/>
  <c r="R47" i="2"/>
  <c r="R48" i="2" l="1"/>
  <c r="Q48" i="2"/>
  <c r="Q49" i="2" l="1"/>
  <c r="R49" i="2"/>
  <c r="R50" i="2" l="1"/>
  <c r="Q50" i="2"/>
  <c r="Q51" i="2" l="1"/>
  <c r="R51" i="2"/>
  <c r="R52" i="2" l="1"/>
  <c r="Q52" i="2"/>
  <c r="Q53" i="2" l="1"/>
  <c r="R53" i="2"/>
  <c r="R54" i="2" l="1"/>
  <c r="Q54" i="2"/>
  <c r="Q55" i="2" l="1"/>
  <c r="R55" i="2"/>
  <c r="R56" i="2" l="1"/>
  <c r="Q56" i="2"/>
  <c r="Q57" i="2" l="1"/>
  <c r="R57" i="2"/>
  <c r="R58" i="2" l="1"/>
  <c r="Q58" i="2"/>
  <c r="Q59" i="2" l="1"/>
  <c r="R59" i="2"/>
  <c r="R60" i="2" l="1"/>
  <c r="Q60" i="2"/>
  <c r="Q61" i="2" l="1"/>
  <c r="R61" i="2"/>
  <c r="R62" i="2" l="1"/>
  <c r="Q62" i="2"/>
  <c r="Q63" i="2" l="1"/>
  <c r="R63" i="2"/>
  <c r="R64" i="2" l="1"/>
  <c r="Q64" i="2"/>
  <c r="Q65" i="2" l="1"/>
  <c r="R65" i="2"/>
  <c r="R66" i="2" l="1"/>
  <c r="Q66" i="2"/>
  <c r="Q67" i="2" l="1"/>
  <c r="R67" i="2"/>
  <c r="R68" i="2" l="1"/>
  <c r="Q68" i="2"/>
  <c r="Q69" i="2" l="1"/>
  <c r="R69" i="2"/>
  <c r="R70" i="2" l="1"/>
  <c r="Q70" i="2"/>
  <c r="Q71" i="2" l="1"/>
  <c r="R71" i="2"/>
  <c r="R72" i="2" l="1"/>
  <c r="Q72" i="2"/>
  <c r="Q73" i="2" l="1"/>
  <c r="R73" i="2"/>
  <c r="R74" i="2" l="1"/>
  <c r="Q74" i="2"/>
  <c r="Q75" i="2" l="1"/>
  <c r="R75" i="2"/>
  <c r="R76" i="2" l="1"/>
  <c r="Q76" i="2"/>
  <c r="Q77" i="2" l="1"/>
  <c r="R77" i="2"/>
  <c r="R78" i="2" l="1"/>
  <c r="Q78" i="2"/>
  <c r="Q79" i="2" l="1"/>
  <c r="R79" i="2"/>
  <c r="R80" i="2" l="1"/>
  <c r="Q80" i="2"/>
  <c r="Q81" i="2" l="1"/>
  <c r="R81" i="2"/>
  <c r="R82" i="2" l="1"/>
  <c r="Q82" i="2"/>
  <c r="Q83" i="2" l="1"/>
  <c r="R83" i="2"/>
  <c r="R84" i="2" l="1"/>
  <c r="Q84" i="2"/>
  <c r="Q85" i="2" l="1"/>
  <c r="R85" i="2"/>
  <c r="R86" i="2" l="1"/>
  <c r="Q86" i="2"/>
  <c r="Q87" i="2" l="1"/>
  <c r="R87" i="2"/>
  <c r="R88" i="2" l="1"/>
  <c r="Q88" i="2"/>
  <c r="Q89" i="2" l="1"/>
  <c r="R89" i="2"/>
  <c r="R90" i="2" l="1"/>
  <c r="Q90" i="2"/>
  <c r="Q91" i="2" l="1"/>
  <c r="R91" i="2"/>
  <c r="R92" i="2" l="1"/>
  <c r="Q92" i="2"/>
  <c r="Q93" i="2" l="1"/>
  <c r="R93" i="2"/>
  <c r="R94" i="2" l="1"/>
  <c r="Q94" i="2"/>
  <c r="Q95" i="2" l="1"/>
  <c r="R95" i="2"/>
  <c r="R96" i="2" l="1"/>
  <c r="Q96" i="2"/>
  <c r="Q97" i="2" l="1"/>
  <c r="R97" i="2"/>
  <c r="R98" i="2" l="1"/>
  <c r="Q98" i="2"/>
  <c r="Q99" i="2" l="1"/>
  <c r="R99" i="2"/>
  <c r="R100" i="2" l="1"/>
  <c r="Q100" i="2"/>
  <c r="Q101" i="2" l="1"/>
  <c r="R101" i="2"/>
  <c r="R102" i="2" l="1"/>
  <c r="Q102" i="2"/>
  <c r="Q103" i="2" l="1"/>
  <c r="R103" i="2"/>
  <c r="R104" i="2" l="1"/>
  <c r="T103" i="2" s="1"/>
  <c r="Q104" i="2"/>
  <c r="S104" i="2" l="1"/>
  <c r="S5" i="2"/>
  <c r="S8" i="2"/>
  <c r="S6" i="2"/>
  <c r="S7" i="2"/>
  <c r="S9" i="2"/>
  <c r="S10" i="2"/>
  <c r="S11" i="2"/>
  <c r="S12" i="2"/>
  <c r="S13" i="2"/>
  <c r="S14" i="2"/>
  <c r="S15" i="2"/>
  <c r="S16" i="2"/>
  <c r="S17" i="2"/>
  <c r="S18" i="2"/>
  <c r="S19" i="2"/>
  <c r="S20" i="2"/>
  <c r="S21" i="2"/>
  <c r="S22" i="2"/>
  <c r="S23" i="2"/>
  <c r="S24" i="2"/>
  <c r="S25" i="2"/>
  <c r="S26" i="2"/>
  <c r="S27" i="2"/>
  <c r="S28" i="2"/>
  <c r="S29" i="2"/>
  <c r="S30" i="2"/>
  <c r="S31" i="2"/>
  <c r="S32" i="2"/>
  <c r="S33" i="2"/>
  <c r="S34" i="2"/>
  <c r="S35" i="2"/>
  <c r="S36" i="2"/>
  <c r="S37" i="2"/>
  <c r="S38" i="2"/>
  <c r="S39" i="2"/>
  <c r="S40" i="2"/>
  <c r="S41" i="2"/>
  <c r="S42" i="2"/>
  <c r="S43" i="2"/>
  <c r="S44" i="2"/>
  <c r="S45" i="2"/>
  <c r="S46" i="2"/>
  <c r="S47" i="2"/>
  <c r="S48" i="2"/>
  <c r="S49" i="2"/>
  <c r="S50" i="2"/>
  <c r="S51" i="2"/>
  <c r="S52" i="2"/>
  <c r="S53" i="2"/>
  <c r="S54" i="2"/>
  <c r="S55" i="2"/>
  <c r="S56" i="2"/>
  <c r="S57" i="2"/>
  <c r="S58" i="2"/>
  <c r="S59" i="2"/>
  <c r="S60" i="2"/>
  <c r="S61" i="2"/>
  <c r="S62" i="2"/>
  <c r="S63" i="2"/>
  <c r="S64" i="2"/>
  <c r="S65" i="2"/>
  <c r="S66" i="2"/>
  <c r="S67" i="2"/>
  <c r="S68" i="2"/>
  <c r="S69" i="2"/>
  <c r="S70" i="2"/>
  <c r="S71" i="2"/>
  <c r="S72" i="2"/>
  <c r="S73" i="2"/>
  <c r="S74" i="2"/>
  <c r="S75" i="2"/>
  <c r="S76" i="2"/>
  <c r="S77" i="2"/>
  <c r="S78" i="2"/>
  <c r="S79" i="2"/>
  <c r="S80" i="2"/>
  <c r="S81" i="2"/>
  <c r="S82" i="2"/>
  <c r="S83" i="2"/>
  <c r="S84" i="2"/>
  <c r="S85" i="2"/>
  <c r="S86" i="2"/>
  <c r="S87" i="2"/>
  <c r="S88" i="2"/>
  <c r="S89" i="2"/>
  <c r="S90" i="2"/>
  <c r="S91" i="2"/>
  <c r="S92" i="2"/>
  <c r="S93" i="2"/>
  <c r="S94" i="2"/>
  <c r="S95" i="2"/>
  <c r="S96" i="2"/>
  <c r="S97" i="2"/>
  <c r="S98" i="2"/>
  <c r="S99" i="2"/>
  <c r="S100" i="2"/>
  <c r="S101" i="2"/>
  <c r="S102" i="2"/>
  <c r="S103" i="2"/>
  <c r="U103" i="2" s="1"/>
  <c r="V103" i="2" s="1"/>
  <c r="T104" i="2"/>
  <c r="T6" i="2"/>
  <c r="T5" i="2"/>
  <c r="T7" i="2"/>
  <c r="T8" i="2"/>
  <c r="T9" i="2"/>
  <c r="T10" i="2"/>
  <c r="T11" i="2"/>
  <c r="T12" i="2"/>
  <c r="T13" i="2"/>
  <c r="T14" i="2"/>
  <c r="T15" i="2"/>
  <c r="T16" i="2"/>
  <c r="T17" i="2"/>
  <c r="T18" i="2"/>
  <c r="T19" i="2"/>
  <c r="T20" i="2"/>
  <c r="T21" i="2"/>
  <c r="T22" i="2"/>
  <c r="T23" i="2"/>
  <c r="T24" i="2"/>
  <c r="T25" i="2"/>
  <c r="T26" i="2"/>
  <c r="T27" i="2"/>
  <c r="T28" i="2"/>
  <c r="T29" i="2"/>
  <c r="T30" i="2"/>
  <c r="T31" i="2"/>
  <c r="T32" i="2"/>
  <c r="T33" i="2"/>
  <c r="T34" i="2"/>
  <c r="T35" i="2"/>
  <c r="T36" i="2"/>
  <c r="T37" i="2"/>
  <c r="T38" i="2"/>
  <c r="T39" i="2"/>
  <c r="T40" i="2"/>
  <c r="T41" i="2"/>
  <c r="T42" i="2"/>
  <c r="T43" i="2"/>
  <c r="T44" i="2"/>
  <c r="T45" i="2"/>
  <c r="T46" i="2"/>
  <c r="T47" i="2"/>
  <c r="T48" i="2"/>
  <c r="T49" i="2"/>
  <c r="T50" i="2"/>
  <c r="T51" i="2"/>
  <c r="T52" i="2"/>
  <c r="T53" i="2"/>
  <c r="T54" i="2"/>
  <c r="T55" i="2"/>
  <c r="T56" i="2"/>
  <c r="T57" i="2"/>
  <c r="T58" i="2"/>
  <c r="T59" i="2"/>
  <c r="T60" i="2"/>
  <c r="T61" i="2"/>
  <c r="T62" i="2"/>
  <c r="T63" i="2"/>
  <c r="T64" i="2"/>
  <c r="T65" i="2"/>
  <c r="T66" i="2"/>
  <c r="T67" i="2"/>
  <c r="T68" i="2"/>
  <c r="T69" i="2"/>
  <c r="T70" i="2"/>
  <c r="T71" i="2"/>
  <c r="T72" i="2"/>
  <c r="T73" i="2"/>
  <c r="T74" i="2"/>
  <c r="T75" i="2"/>
  <c r="T76" i="2"/>
  <c r="T77" i="2"/>
  <c r="T78" i="2"/>
  <c r="T79" i="2"/>
  <c r="T80" i="2"/>
  <c r="T81" i="2"/>
  <c r="T82" i="2"/>
  <c r="T83" i="2"/>
  <c r="T84" i="2"/>
  <c r="T85" i="2"/>
  <c r="T86" i="2"/>
  <c r="T87" i="2"/>
  <c r="T88" i="2"/>
  <c r="T89" i="2"/>
  <c r="T90" i="2"/>
  <c r="T91" i="2"/>
  <c r="T92" i="2"/>
  <c r="T93" i="2"/>
  <c r="T94" i="2"/>
  <c r="T95" i="2"/>
  <c r="T96" i="2"/>
  <c r="T97" i="2"/>
  <c r="T98" i="2"/>
  <c r="T99" i="2"/>
  <c r="T100" i="2"/>
  <c r="T101" i="2"/>
  <c r="T102" i="2"/>
  <c r="U6" i="2" l="1"/>
  <c r="V6" i="2" s="1"/>
  <c r="U95" i="2"/>
  <c r="V95" i="2" s="1"/>
  <c r="U83" i="2"/>
  <c r="V83" i="2" s="1"/>
  <c r="U71" i="2"/>
  <c r="V71" i="2" s="1"/>
  <c r="U59" i="2"/>
  <c r="V59" i="2" s="1"/>
  <c r="U47" i="2"/>
  <c r="V47" i="2" s="1"/>
  <c r="U35" i="2"/>
  <c r="V35" i="2" s="1"/>
  <c r="U102" i="2"/>
  <c r="V102" i="2" s="1"/>
  <c r="U98" i="2"/>
  <c r="V98" i="2" s="1"/>
  <c r="U94" i="2"/>
  <c r="V94" i="2" s="1"/>
  <c r="U90" i="2"/>
  <c r="V90" i="2" s="1"/>
  <c r="U86" i="2"/>
  <c r="V86" i="2" s="1"/>
  <c r="U82" i="2"/>
  <c r="V82" i="2" s="1"/>
  <c r="U78" i="2"/>
  <c r="V78" i="2" s="1"/>
  <c r="U74" i="2"/>
  <c r="V74" i="2" s="1"/>
  <c r="U70" i="2"/>
  <c r="V70" i="2" s="1"/>
  <c r="U66" i="2"/>
  <c r="V66" i="2" s="1"/>
  <c r="U62" i="2"/>
  <c r="V62" i="2" s="1"/>
  <c r="U58" i="2"/>
  <c r="V58" i="2" s="1"/>
  <c r="U54" i="2"/>
  <c r="V54" i="2" s="1"/>
  <c r="U50" i="2"/>
  <c r="V50" i="2" s="1"/>
  <c r="U46" i="2"/>
  <c r="V46" i="2" s="1"/>
  <c r="U42" i="2"/>
  <c r="V42" i="2" s="1"/>
  <c r="U38" i="2"/>
  <c r="V38" i="2" s="1"/>
  <c r="U34" i="2"/>
  <c r="V34" i="2" s="1"/>
  <c r="U30" i="2"/>
  <c r="V30" i="2" s="1"/>
  <c r="U26" i="2"/>
  <c r="V26" i="2" s="1"/>
  <c r="U22" i="2"/>
  <c r="V22" i="2" s="1"/>
  <c r="U18" i="2"/>
  <c r="V18" i="2" s="1"/>
  <c r="U14" i="2"/>
  <c r="V14" i="2" s="1"/>
  <c r="U10" i="2"/>
  <c r="V10" i="2" s="1"/>
  <c r="U8" i="2"/>
  <c r="V8" i="2" s="1"/>
  <c r="U91" i="2"/>
  <c r="V91" i="2" s="1"/>
  <c r="U75" i="2"/>
  <c r="V75" i="2" s="1"/>
  <c r="U63" i="2"/>
  <c r="V63" i="2" s="1"/>
  <c r="U51" i="2"/>
  <c r="V51" i="2" s="1"/>
  <c r="U39" i="2"/>
  <c r="V39" i="2" s="1"/>
  <c r="U27" i="2"/>
  <c r="V27" i="2" s="1"/>
  <c r="U19" i="2"/>
  <c r="V19" i="2" s="1"/>
  <c r="U15" i="2"/>
  <c r="V15" i="2" s="1"/>
  <c r="U101" i="2"/>
  <c r="V101" i="2" s="1"/>
  <c r="U97" i="2"/>
  <c r="V97" i="2" s="1"/>
  <c r="U93" i="2"/>
  <c r="V93" i="2" s="1"/>
  <c r="U89" i="2"/>
  <c r="V89" i="2" s="1"/>
  <c r="U85" i="2"/>
  <c r="V85" i="2" s="1"/>
  <c r="U81" i="2"/>
  <c r="V81" i="2" s="1"/>
  <c r="U77" i="2"/>
  <c r="V77" i="2" s="1"/>
  <c r="U73" i="2"/>
  <c r="V73" i="2" s="1"/>
  <c r="U69" i="2"/>
  <c r="V69" i="2" s="1"/>
  <c r="U65" i="2"/>
  <c r="V65" i="2" s="1"/>
  <c r="U61" i="2"/>
  <c r="V61" i="2" s="1"/>
  <c r="U57" i="2"/>
  <c r="V57" i="2" s="1"/>
  <c r="U53" i="2"/>
  <c r="V53" i="2" s="1"/>
  <c r="U49" i="2"/>
  <c r="V49" i="2" s="1"/>
  <c r="U45" i="2"/>
  <c r="V45" i="2" s="1"/>
  <c r="U41" i="2"/>
  <c r="V41" i="2" s="1"/>
  <c r="U37" i="2"/>
  <c r="V37" i="2" s="1"/>
  <c r="U33" i="2"/>
  <c r="V33" i="2" s="1"/>
  <c r="U29" i="2"/>
  <c r="V29" i="2" s="1"/>
  <c r="U25" i="2"/>
  <c r="V25" i="2" s="1"/>
  <c r="U21" i="2"/>
  <c r="V21" i="2" s="1"/>
  <c r="U17" i="2"/>
  <c r="V17" i="2" s="1"/>
  <c r="U13" i="2"/>
  <c r="V13" i="2" s="1"/>
  <c r="U9" i="2"/>
  <c r="V9" i="2" s="1"/>
  <c r="U5" i="2"/>
  <c r="V5" i="2" s="1"/>
  <c r="U99" i="2"/>
  <c r="V99" i="2" s="1"/>
  <c r="U87" i="2"/>
  <c r="V87" i="2" s="1"/>
  <c r="U79" i="2"/>
  <c r="V79" i="2" s="1"/>
  <c r="U67" i="2"/>
  <c r="V67" i="2" s="1"/>
  <c r="U55" i="2"/>
  <c r="V55" i="2" s="1"/>
  <c r="U43" i="2"/>
  <c r="V43" i="2" s="1"/>
  <c r="U31" i="2"/>
  <c r="V31" i="2" s="1"/>
  <c r="U23" i="2"/>
  <c r="V23" i="2" s="1"/>
  <c r="U11" i="2"/>
  <c r="V11" i="2" s="1"/>
  <c r="U100" i="2"/>
  <c r="V100" i="2" s="1"/>
  <c r="U96" i="2"/>
  <c r="V96" i="2" s="1"/>
  <c r="U92" i="2"/>
  <c r="V92" i="2" s="1"/>
  <c r="U88" i="2"/>
  <c r="V88" i="2" s="1"/>
  <c r="U84" i="2"/>
  <c r="V84" i="2" s="1"/>
  <c r="U80" i="2"/>
  <c r="V80" i="2" s="1"/>
  <c r="U76" i="2"/>
  <c r="V76" i="2" s="1"/>
  <c r="U72" i="2"/>
  <c r="V72" i="2" s="1"/>
  <c r="U68" i="2"/>
  <c r="V68" i="2" s="1"/>
  <c r="U64" i="2"/>
  <c r="V64" i="2" s="1"/>
  <c r="U60" i="2"/>
  <c r="V60" i="2" s="1"/>
  <c r="U56" i="2"/>
  <c r="V56" i="2" s="1"/>
  <c r="U52" i="2"/>
  <c r="V52" i="2" s="1"/>
  <c r="U48" i="2"/>
  <c r="V48" i="2" s="1"/>
  <c r="U44" i="2"/>
  <c r="V44" i="2" s="1"/>
  <c r="U40" i="2"/>
  <c r="V40" i="2" s="1"/>
  <c r="U36" i="2"/>
  <c r="V36" i="2" s="1"/>
  <c r="U32" i="2"/>
  <c r="V32" i="2" s="1"/>
  <c r="U28" i="2"/>
  <c r="V28" i="2" s="1"/>
  <c r="U24" i="2"/>
  <c r="V24" i="2" s="1"/>
  <c r="U20" i="2"/>
  <c r="V20" i="2" s="1"/>
  <c r="U16" i="2"/>
  <c r="V16" i="2" s="1"/>
  <c r="U12" i="2"/>
  <c r="V12" i="2" s="1"/>
  <c r="U7" i="2"/>
  <c r="V7" i="2" s="1"/>
  <c r="U104" i="2"/>
  <c r="V104" i="2" s="1"/>
  <c r="V2" i="2" l="1"/>
  <c r="D1" i="2" s="1"/>
</calcChain>
</file>

<file path=xl/sharedStrings.xml><?xml version="1.0" encoding="utf-8"?>
<sst xmlns="http://schemas.openxmlformats.org/spreadsheetml/2006/main" count="38" uniqueCount="28">
  <si>
    <t>Increment borer</t>
  </si>
  <si>
    <t>train</t>
  </si>
  <si>
    <t>flight</t>
  </si>
  <si>
    <t>car</t>
  </si>
  <si>
    <t>sum</t>
  </si>
  <si>
    <t>3 week trip</t>
  </si>
  <si>
    <t>conference</t>
  </si>
  <si>
    <t>10mm</t>
  </si>
  <si>
    <t>Total</t>
  </si>
  <si>
    <t>left</t>
  </si>
  <si>
    <t>8 per sample</t>
  </si>
  <si>
    <t>Samples</t>
  </si>
  <si>
    <t>200 yr chronology</t>
  </si>
  <si>
    <t>individual rings</t>
  </si>
  <si>
    <t>control 30*10</t>
  </si>
  <si>
    <t>infested</t>
  </si>
  <si>
    <t>Dead</t>
  </si>
  <si>
    <t>Random</t>
  </si>
  <si>
    <t>1 week trip</t>
  </si>
  <si>
    <t>A</t>
  </si>
  <si>
    <t>B</t>
  </si>
  <si>
    <t>diff</t>
  </si>
  <si>
    <t>Abs</t>
  </si>
  <si>
    <t>rank order</t>
  </si>
  <si>
    <t>move over</t>
  </si>
  <si>
    <t>counts</t>
  </si>
  <si>
    <t>curmulative</t>
  </si>
  <si>
    <t>cum proportions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</si>
</sst>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2" fontId="0" fillId="0" borderId="0" xfId="0" applyNumberFormat="1"/>
    <xf numFmtId="2" fontId="0" fillId="2" borderId="0" xfId="0" applyNumberFormat="1" applyFill="1"/>
    <xf numFmtId="2" fontId="1" fillId="0" borderId="0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Sheet2!$S$4</c:f>
              <c:strCache>
                <c:ptCount val="1"/>
                <c:pt idx="0">
                  <c:v>A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Sheet2!$S$5:$S$104</c:f>
              <c:numCache>
                <c:formatCode>0.00</c:formatCode>
                <c:ptCount val="100"/>
                <c:pt idx="0">
                  <c:v>4.3478260869565216E-2</c:v>
                </c:pt>
                <c:pt idx="1">
                  <c:v>4.3478260869565216E-2</c:v>
                </c:pt>
                <c:pt idx="2">
                  <c:v>4.3478260869565216E-2</c:v>
                </c:pt>
                <c:pt idx="3">
                  <c:v>4.3478260869565216E-2</c:v>
                </c:pt>
                <c:pt idx="4">
                  <c:v>4.3478260869565216E-2</c:v>
                </c:pt>
                <c:pt idx="5">
                  <c:v>4.3478260869565216E-2</c:v>
                </c:pt>
                <c:pt idx="6">
                  <c:v>4.3478260869565216E-2</c:v>
                </c:pt>
                <c:pt idx="7">
                  <c:v>8.6956521739130432E-2</c:v>
                </c:pt>
                <c:pt idx="8">
                  <c:v>0.13043478260869565</c:v>
                </c:pt>
                <c:pt idx="9">
                  <c:v>0.13043478260869565</c:v>
                </c:pt>
                <c:pt idx="10">
                  <c:v>0.17391304347826086</c:v>
                </c:pt>
                <c:pt idx="11">
                  <c:v>0.21739130434782608</c:v>
                </c:pt>
                <c:pt idx="12">
                  <c:v>0.2608695652173913</c:v>
                </c:pt>
                <c:pt idx="13">
                  <c:v>0.2608695652173913</c:v>
                </c:pt>
                <c:pt idx="14">
                  <c:v>0.2608695652173913</c:v>
                </c:pt>
                <c:pt idx="15">
                  <c:v>0.30434782608695654</c:v>
                </c:pt>
                <c:pt idx="16">
                  <c:v>0.30434782608695654</c:v>
                </c:pt>
                <c:pt idx="17">
                  <c:v>0.30434782608695654</c:v>
                </c:pt>
                <c:pt idx="18">
                  <c:v>0.30434782608695654</c:v>
                </c:pt>
                <c:pt idx="19">
                  <c:v>0.30434782608695654</c:v>
                </c:pt>
                <c:pt idx="20">
                  <c:v>0.30434782608695654</c:v>
                </c:pt>
                <c:pt idx="21">
                  <c:v>0.34782608695652173</c:v>
                </c:pt>
                <c:pt idx="22">
                  <c:v>0.39130434782608697</c:v>
                </c:pt>
                <c:pt idx="23">
                  <c:v>0.43478260869565216</c:v>
                </c:pt>
                <c:pt idx="24">
                  <c:v>0.47826086956521741</c:v>
                </c:pt>
                <c:pt idx="25">
                  <c:v>0.52173913043478259</c:v>
                </c:pt>
                <c:pt idx="26">
                  <c:v>0.56521739130434778</c:v>
                </c:pt>
                <c:pt idx="27">
                  <c:v>0.60869565217391308</c:v>
                </c:pt>
                <c:pt idx="28">
                  <c:v>0.60869565217391308</c:v>
                </c:pt>
                <c:pt idx="29">
                  <c:v>0.60869565217391308</c:v>
                </c:pt>
                <c:pt idx="30">
                  <c:v>0.65217391304347827</c:v>
                </c:pt>
                <c:pt idx="31">
                  <c:v>0.69565217391304346</c:v>
                </c:pt>
                <c:pt idx="32">
                  <c:v>0.69565217391304346</c:v>
                </c:pt>
                <c:pt idx="33">
                  <c:v>0.69565217391304346</c:v>
                </c:pt>
                <c:pt idx="34">
                  <c:v>0.73913043478260865</c:v>
                </c:pt>
                <c:pt idx="35">
                  <c:v>0.78260869565217395</c:v>
                </c:pt>
                <c:pt idx="36">
                  <c:v>0.78260869565217395</c:v>
                </c:pt>
                <c:pt idx="37">
                  <c:v>0.78260869565217395</c:v>
                </c:pt>
                <c:pt idx="38">
                  <c:v>0.82608695652173914</c:v>
                </c:pt>
                <c:pt idx="39">
                  <c:v>0.86956521739130432</c:v>
                </c:pt>
                <c:pt idx="40">
                  <c:v>0.91304347826086951</c:v>
                </c:pt>
                <c:pt idx="41">
                  <c:v>0.95652173913043481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Sheet2!$T$4</c:f>
              <c:strCache>
                <c:ptCount val="1"/>
                <c:pt idx="0">
                  <c:v>B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Sheet2!$T$5:$T$104</c:f>
              <c:numCache>
                <c:formatCode>0.00</c:formatCode>
                <c:ptCount val="100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0.3</c:v>
                </c:pt>
                <c:pt idx="8">
                  <c:v>0.3</c:v>
                </c:pt>
                <c:pt idx="9">
                  <c:v>0.35</c:v>
                </c:pt>
                <c:pt idx="10">
                  <c:v>0.35</c:v>
                </c:pt>
                <c:pt idx="11">
                  <c:v>0.35</c:v>
                </c:pt>
                <c:pt idx="12">
                  <c:v>0.35</c:v>
                </c:pt>
                <c:pt idx="13">
                  <c:v>0.4</c:v>
                </c:pt>
                <c:pt idx="14">
                  <c:v>0.45</c:v>
                </c:pt>
                <c:pt idx="15">
                  <c:v>0.45</c:v>
                </c:pt>
                <c:pt idx="16">
                  <c:v>0.5</c:v>
                </c:pt>
                <c:pt idx="17">
                  <c:v>0.55000000000000004</c:v>
                </c:pt>
                <c:pt idx="18">
                  <c:v>0.6</c:v>
                </c:pt>
                <c:pt idx="19">
                  <c:v>0.65</c:v>
                </c:pt>
                <c:pt idx="20">
                  <c:v>0.7</c:v>
                </c:pt>
                <c:pt idx="21">
                  <c:v>0.7</c:v>
                </c:pt>
                <c:pt idx="22">
                  <c:v>0.7</c:v>
                </c:pt>
                <c:pt idx="23">
                  <c:v>0.7</c:v>
                </c:pt>
                <c:pt idx="24">
                  <c:v>0.7</c:v>
                </c:pt>
                <c:pt idx="25">
                  <c:v>0.7</c:v>
                </c:pt>
                <c:pt idx="26">
                  <c:v>0.7</c:v>
                </c:pt>
                <c:pt idx="27">
                  <c:v>0.7</c:v>
                </c:pt>
                <c:pt idx="28">
                  <c:v>0.75</c:v>
                </c:pt>
                <c:pt idx="29">
                  <c:v>0.8</c:v>
                </c:pt>
                <c:pt idx="30">
                  <c:v>0.8</c:v>
                </c:pt>
                <c:pt idx="31">
                  <c:v>0.8</c:v>
                </c:pt>
                <c:pt idx="32">
                  <c:v>0.85</c:v>
                </c:pt>
                <c:pt idx="33">
                  <c:v>0.9</c:v>
                </c:pt>
                <c:pt idx="34">
                  <c:v>0.9</c:v>
                </c:pt>
                <c:pt idx="35">
                  <c:v>0.9</c:v>
                </c:pt>
                <c:pt idx="36">
                  <c:v>0.95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1227916272"/>
        <c:axId val="-1227922256"/>
      </c:lineChart>
      <c:catAx>
        <c:axId val="-122791627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227922256"/>
        <c:crosses val="autoZero"/>
        <c:auto val="1"/>
        <c:lblAlgn val="ctr"/>
        <c:lblOffset val="100"/>
        <c:noMultiLvlLbl val="0"/>
      </c:catAx>
      <c:valAx>
        <c:axId val="-1227922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2279162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Sheet2!$S$4</c:f>
              <c:strCache>
                <c:ptCount val="1"/>
                <c:pt idx="0">
                  <c:v>A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yVal>
            <c:numRef>
              <c:f>Sheet2!$S$5:$S$64</c:f>
              <c:numCache>
                <c:formatCode>0.00</c:formatCode>
                <c:ptCount val="60"/>
                <c:pt idx="0">
                  <c:v>4.3478260869565216E-2</c:v>
                </c:pt>
                <c:pt idx="1">
                  <c:v>4.3478260869565216E-2</c:v>
                </c:pt>
                <c:pt idx="2">
                  <c:v>4.3478260869565216E-2</c:v>
                </c:pt>
                <c:pt idx="3">
                  <c:v>4.3478260869565216E-2</c:v>
                </c:pt>
                <c:pt idx="4">
                  <c:v>4.3478260869565216E-2</c:v>
                </c:pt>
                <c:pt idx="5">
                  <c:v>4.3478260869565216E-2</c:v>
                </c:pt>
                <c:pt idx="6">
                  <c:v>4.3478260869565216E-2</c:v>
                </c:pt>
                <c:pt idx="7">
                  <c:v>8.6956521739130432E-2</c:v>
                </c:pt>
                <c:pt idx="8">
                  <c:v>0.13043478260869565</c:v>
                </c:pt>
                <c:pt idx="9">
                  <c:v>0.13043478260869565</c:v>
                </c:pt>
                <c:pt idx="10">
                  <c:v>0.17391304347826086</c:v>
                </c:pt>
                <c:pt idx="11">
                  <c:v>0.21739130434782608</c:v>
                </c:pt>
                <c:pt idx="12">
                  <c:v>0.2608695652173913</c:v>
                </c:pt>
                <c:pt idx="13">
                  <c:v>0.2608695652173913</c:v>
                </c:pt>
                <c:pt idx="14">
                  <c:v>0.2608695652173913</c:v>
                </c:pt>
                <c:pt idx="15">
                  <c:v>0.30434782608695654</c:v>
                </c:pt>
                <c:pt idx="16">
                  <c:v>0.30434782608695654</c:v>
                </c:pt>
                <c:pt idx="17">
                  <c:v>0.30434782608695654</c:v>
                </c:pt>
                <c:pt idx="18">
                  <c:v>0.30434782608695654</c:v>
                </c:pt>
                <c:pt idx="19">
                  <c:v>0.30434782608695654</c:v>
                </c:pt>
                <c:pt idx="20">
                  <c:v>0.30434782608695654</c:v>
                </c:pt>
                <c:pt idx="21">
                  <c:v>0.34782608695652173</c:v>
                </c:pt>
                <c:pt idx="22">
                  <c:v>0.39130434782608697</c:v>
                </c:pt>
                <c:pt idx="23">
                  <c:v>0.43478260869565216</c:v>
                </c:pt>
                <c:pt idx="24">
                  <c:v>0.47826086956521741</c:v>
                </c:pt>
                <c:pt idx="25">
                  <c:v>0.52173913043478259</c:v>
                </c:pt>
                <c:pt idx="26">
                  <c:v>0.56521739130434778</c:v>
                </c:pt>
                <c:pt idx="27">
                  <c:v>0.60869565217391308</c:v>
                </c:pt>
                <c:pt idx="28">
                  <c:v>0.60869565217391308</c:v>
                </c:pt>
                <c:pt idx="29">
                  <c:v>0.60869565217391308</c:v>
                </c:pt>
                <c:pt idx="30">
                  <c:v>0.65217391304347827</c:v>
                </c:pt>
                <c:pt idx="31">
                  <c:v>0.69565217391304346</c:v>
                </c:pt>
                <c:pt idx="32">
                  <c:v>0.69565217391304346</c:v>
                </c:pt>
                <c:pt idx="33">
                  <c:v>0.69565217391304346</c:v>
                </c:pt>
                <c:pt idx="34">
                  <c:v>0.73913043478260865</c:v>
                </c:pt>
                <c:pt idx="35">
                  <c:v>0.78260869565217395</c:v>
                </c:pt>
                <c:pt idx="36">
                  <c:v>0.78260869565217395</c:v>
                </c:pt>
                <c:pt idx="37">
                  <c:v>0.78260869565217395</c:v>
                </c:pt>
                <c:pt idx="38">
                  <c:v>0.82608695652173914</c:v>
                </c:pt>
                <c:pt idx="39">
                  <c:v>0.86956521739130432</c:v>
                </c:pt>
                <c:pt idx="40">
                  <c:v>0.91304347826086951</c:v>
                </c:pt>
                <c:pt idx="41">
                  <c:v>0.95652173913043481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Sheet2!$T$4</c:f>
              <c:strCache>
                <c:ptCount val="1"/>
                <c:pt idx="0">
                  <c:v>B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yVal>
            <c:numRef>
              <c:f>Sheet2!$T$5:$T$64</c:f>
              <c:numCache>
                <c:formatCode>0.00</c:formatCode>
                <c:ptCount val="60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0.3</c:v>
                </c:pt>
                <c:pt idx="8">
                  <c:v>0.3</c:v>
                </c:pt>
                <c:pt idx="9">
                  <c:v>0.35</c:v>
                </c:pt>
                <c:pt idx="10">
                  <c:v>0.35</c:v>
                </c:pt>
                <c:pt idx="11">
                  <c:v>0.35</c:v>
                </c:pt>
                <c:pt idx="12">
                  <c:v>0.35</c:v>
                </c:pt>
                <c:pt idx="13">
                  <c:v>0.4</c:v>
                </c:pt>
                <c:pt idx="14">
                  <c:v>0.45</c:v>
                </c:pt>
                <c:pt idx="15">
                  <c:v>0.45</c:v>
                </c:pt>
                <c:pt idx="16">
                  <c:v>0.5</c:v>
                </c:pt>
                <c:pt idx="17">
                  <c:v>0.55000000000000004</c:v>
                </c:pt>
                <c:pt idx="18">
                  <c:v>0.6</c:v>
                </c:pt>
                <c:pt idx="19">
                  <c:v>0.65</c:v>
                </c:pt>
                <c:pt idx="20">
                  <c:v>0.7</c:v>
                </c:pt>
                <c:pt idx="21">
                  <c:v>0.7</c:v>
                </c:pt>
                <c:pt idx="22">
                  <c:v>0.7</c:v>
                </c:pt>
                <c:pt idx="23">
                  <c:v>0.7</c:v>
                </c:pt>
                <c:pt idx="24">
                  <c:v>0.7</c:v>
                </c:pt>
                <c:pt idx="25">
                  <c:v>0.7</c:v>
                </c:pt>
                <c:pt idx="26">
                  <c:v>0.7</c:v>
                </c:pt>
                <c:pt idx="27">
                  <c:v>0.7</c:v>
                </c:pt>
                <c:pt idx="28">
                  <c:v>0.75</c:v>
                </c:pt>
                <c:pt idx="29">
                  <c:v>0.8</c:v>
                </c:pt>
                <c:pt idx="30">
                  <c:v>0.8</c:v>
                </c:pt>
                <c:pt idx="31">
                  <c:v>0.8</c:v>
                </c:pt>
                <c:pt idx="32">
                  <c:v>0.85</c:v>
                </c:pt>
                <c:pt idx="33">
                  <c:v>0.9</c:v>
                </c:pt>
                <c:pt idx="34">
                  <c:v>0.9</c:v>
                </c:pt>
                <c:pt idx="35">
                  <c:v>0.9</c:v>
                </c:pt>
                <c:pt idx="36">
                  <c:v>0.95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227917904"/>
        <c:axId val="-900981696"/>
      </c:scatterChart>
      <c:valAx>
        <c:axId val="-122791790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900981696"/>
        <c:crosses val="autoZero"/>
        <c:crossBetween val="midCat"/>
        <c:majorUnit val="5"/>
      </c:valAx>
      <c:valAx>
        <c:axId val="-9009816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22791790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600075</xdr:colOff>
      <xdr:row>6</xdr:row>
      <xdr:rowOff>138112</xdr:rowOff>
    </xdr:from>
    <xdr:to>
      <xdr:col>15</xdr:col>
      <xdr:colOff>295275</xdr:colOff>
      <xdr:row>21</xdr:row>
      <xdr:rowOff>23812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0</xdr:colOff>
      <xdr:row>8</xdr:row>
      <xdr:rowOff>0</xdr:rowOff>
    </xdr:from>
    <xdr:to>
      <xdr:col>14</xdr:col>
      <xdr:colOff>304800</xdr:colOff>
      <xdr:row>22</xdr:row>
      <xdr:rowOff>76200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5:N26"/>
  <sheetViews>
    <sheetView workbookViewId="0">
      <selection activeCell="F7" sqref="F7"/>
    </sheetView>
  </sheetViews>
  <sheetFormatPr defaultRowHeight="15" x14ac:dyDescent="0.25"/>
  <sheetData>
    <row r="5" spans="4:13" x14ac:dyDescent="0.25">
      <c r="I5">
        <v>60</v>
      </c>
      <c r="J5">
        <v>7</v>
      </c>
      <c r="K5">
        <f>I5*J5</f>
        <v>420</v>
      </c>
      <c r="M5">
        <f>I5*14</f>
        <v>840</v>
      </c>
    </row>
    <row r="6" spans="4:13" x14ac:dyDescent="0.25">
      <c r="J6" t="s">
        <v>1</v>
      </c>
      <c r="K6">
        <v>100</v>
      </c>
    </row>
    <row r="7" spans="4:13" x14ac:dyDescent="0.25">
      <c r="J7" t="s">
        <v>2</v>
      </c>
      <c r="K7">
        <v>200</v>
      </c>
      <c r="M7">
        <f>8*1400</f>
        <v>11200</v>
      </c>
    </row>
    <row r="8" spans="4:13" x14ac:dyDescent="0.25">
      <c r="J8" t="s">
        <v>3</v>
      </c>
      <c r="K8">
        <v>100</v>
      </c>
    </row>
    <row r="10" spans="4:13" x14ac:dyDescent="0.25">
      <c r="D10" t="s">
        <v>7</v>
      </c>
      <c r="E10" t="s">
        <v>0</v>
      </c>
      <c r="H10">
        <v>1320</v>
      </c>
      <c r="J10" t="s">
        <v>4</v>
      </c>
      <c r="K10">
        <f>SUM(K5:K8)</f>
        <v>820</v>
      </c>
    </row>
    <row r="11" spans="4:13" x14ac:dyDescent="0.25">
      <c r="E11" t="s">
        <v>5</v>
      </c>
      <c r="H11">
        <v>1660</v>
      </c>
    </row>
    <row r="12" spans="4:13" x14ac:dyDescent="0.25">
      <c r="E12" t="s">
        <v>6</v>
      </c>
      <c r="H12">
        <v>1000</v>
      </c>
      <c r="K12">
        <v>1200</v>
      </c>
    </row>
    <row r="13" spans="4:13" x14ac:dyDescent="0.25">
      <c r="E13" t="s">
        <v>18</v>
      </c>
      <c r="H13">
        <v>800</v>
      </c>
    </row>
    <row r="14" spans="4:13" x14ac:dyDescent="0.25">
      <c r="D14">
        <f>N26</f>
        <v>1400</v>
      </c>
      <c r="E14" t="s">
        <v>10</v>
      </c>
      <c r="H14">
        <f>D14*8</f>
        <v>11200</v>
      </c>
    </row>
    <row r="15" spans="4:13" x14ac:dyDescent="0.25">
      <c r="J15" t="s">
        <v>11</v>
      </c>
    </row>
    <row r="17" spans="7:14" x14ac:dyDescent="0.25">
      <c r="J17" t="s">
        <v>12</v>
      </c>
      <c r="M17">
        <v>200</v>
      </c>
    </row>
    <row r="18" spans="7:14" x14ac:dyDescent="0.25">
      <c r="J18" t="s">
        <v>13</v>
      </c>
      <c r="M18">
        <v>200</v>
      </c>
    </row>
    <row r="19" spans="7:14" x14ac:dyDescent="0.25">
      <c r="N19">
        <f>SUM(M17:M18)</f>
        <v>400</v>
      </c>
    </row>
    <row r="20" spans="7:14" x14ac:dyDescent="0.25">
      <c r="J20" t="s">
        <v>14</v>
      </c>
      <c r="M20">
        <v>300</v>
      </c>
    </row>
    <row r="21" spans="7:14" x14ac:dyDescent="0.25">
      <c r="J21" t="s">
        <v>15</v>
      </c>
      <c r="M21">
        <v>300</v>
      </c>
    </row>
    <row r="22" spans="7:14" x14ac:dyDescent="0.25">
      <c r="J22" t="s">
        <v>16</v>
      </c>
      <c r="M22">
        <v>300</v>
      </c>
    </row>
    <row r="23" spans="7:14" x14ac:dyDescent="0.25">
      <c r="G23" t="s">
        <v>8</v>
      </c>
      <c r="H23">
        <f>SUM(H10:H22)</f>
        <v>15980</v>
      </c>
      <c r="N23">
        <f>SUM(M20:M22)</f>
        <v>900</v>
      </c>
    </row>
    <row r="24" spans="7:14" x14ac:dyDescent="0.25">
      <c r="G24" t="s">
        <v>9</v>
      </c>
      <c r="H24">
        <f>16000-H23</f>
        <v>20</v>
      </c>
      <c r="I24">
        <f>H24/8</f>
        <v>2.5</v>
      </c>
      <c r="J24" t="s">
        <v>17</v>
      </c>
      <c r="M24">
        <v>100</v>
      </c>
      <c r="N24">
        <v>100</v>
      </c>
    </row>
    <row r="26" spans="7:14" x14ac:dyDescent="0.25">
      <c r="N26">
        <f>SUM(N19:N24)</f>
        <v>1400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04"/>
  <sheetViews>
    <sheetView tabSelected="1" topLeftCell="A4" workbookViewId="0">
      <selection activeCell="G25" sqref="G25"/>
    </sheetView>
  </sheetViews>
  <sheetFormatPr defaultRowHeight="15" x14ac:dyDescent="0.25"/>
  <sheetData>
    <row r="1" spans="1:22" x14ac:dyDescent="0.25">
      <c r="B1">
        <f>AVERAGE(B5:B18)</f>
        <v>21.842142857142857</v>
      </c>
      <c r="C1">
        <f>AVERAGE(C5:C18)</f>
        <v>19.444142857142854</v>
      </c>
      <c r="D1">
        <f>V2</f>
        <v>0.39565217391304341</v>
      </c>
    </row>
    <row r="2" spans="1:22" x14ac:dyDescent="0.25">
      <c r="V2">
        <f>MAX(V5:V104)</f>
        <v>0.39565217391304341</v>
      </c>
    </row>
    <row r="3" spans="1:22" x14ac:dyDescent="0.25">
      <c r="E3" t="s">
        <v>23</v>
      </c>
      <c r="I3" t="s">
        <v>24</v>
      </c>
      <c r="M3" t="s">
        <v>25</v>
      </c>
      <c r="Q3" t="s">
        <v>26</v>
      </c>
      <c r="S3" t="s">
        <v>27</v>
      </c>
    </row>
    <row r="4" spans="1:22" x14ac:dyDescent="0.25">
      <c r="B4" t="s">
        <v>19</v>
      </c>
      <c r="C4" t="s">
        <v>20</v>
      </c>
      <c r="E4" t="s">
        <v>19</v>
      </c>
      <c r="F4" t="s">
        <v>20</v>
      </c>
      <c r="I4" t="s">
        <v>19</v>
      </c>
      <c r="J4" t="s">
        <v>20</v>
      </c>
      <c r="M4" t="s">
        <v>19</v>
      </c>
      <c r="N4" t="s">
        <v>20</v>
      </c>
      <c r="Q4" t="s">
        <v>19</v>
      </c>
      <c r="R4" t="s">
        <v>20</v>
      </c>
      <c r="S4" t="s">
        <v>19</v>
      </c>
      <c r="T4" t="s">
        <v>20</v>
      </c>
      <c r="U4" t="s">
        <v>21</v>
      </c>
      <c r="V4" t="s">
        <v>22</v>
      </c>
    </row>
    <row r="5" spans="1:22" x14ac:dyDescent="0.25">
      <c r="A5">
        <v>1</v>
      </c>
      <c r="B5" s="2">
        <v>10.690000000000001</v>
      </c>
      <c r="C5" s="2">
        <v>12.89</v>
      </c>
      <c r="E5">
        <f>RANK(B5,$B$5:$C$54,1)</f>
        <v>1</v>
      </c>
      <c r="F5">
        <f>RANK(C5,$B$5:$C$54,1)</f>
        <v>2</v>
      </c>
      <c r="I5">
        <f>E5</f>
        <v>1</v>
      </c>
      <c r="J5">
        <f>F5</f>
        <v>2</v>
      </c>
      <c r="L5">
        <v>1</v>
      </c>
      <c r="M5">
        <f>COUNTIF(I$5:I$54,L5)</f>
        <v>1</v>
      </c>
      <c r="N5">
        <f>COUNTIF(J$5:J$54,L5)</f>
        <v>0</v>
      </c>
      <c r="P5">
        <v>1</v>
      </c>
      <c r="Q5">
        <f>M5</f>
        <v>1</v>
      </c>
      <c r="R5">
        <f>N5</f>
        <v>0</v>
      </c>
      <c r="S5" s="1">
        <f>Q5/Q$104</f>
        <v>4.3478260869565216E-2</v>
      </c>
      <c r="T5" s="1">
        <f>R5/R$104</f>
        <v>0</v>
      </c>
      <c r="U5" s="1">
        <f>S5-T5</f>
        <v>4.3478260869565216E-2</v>
      </c>
      <c r="V5">
        <f>ABS(U5)</f>
        <v>4.3478260869565216E-2</v>
      </c>
    </row>
    <row r="6" spans="1:22" x14ac:dyDescent="0.25">
      <c r="A6">
        <v>2</v>
      </c>
      <c r="B6" s="2">
        <v>19.22</v>
      </c>
      <c r="C6" s="2">
        <v>13.319999999999999</v>
      </c>
      <c r="E6">
        <f t="shared" ref="E6:E54" si="0">RANK(B6,$B$5:$C$54,1)</f>
        <v>8</v>
      </c>
      <c r="F6">
        <f t="shared" ref="F6:F54" si="1">RANK(C6,$B$5:$C$54,1)</f>
        <v>3</v>
      </c>
      <c r="I6">
        <f t="shared" ref="I6:I54" si="2">E6</f>
        <v>8</v>
      </c>
      <c r="J6">
        <f t="shared" ref="J6:J54" si="3">F6</f>
        <v>3</v>
      </c>
      <c r="L6">
        <v>2</v>
      </c>
      <c r="M6">
        <f t="shared" ref="M6:M69" si="4">COUNTIF(I$5:I$54,L6)</f>
        <v>0</v>
      </c>
      <c r="N6">
        <f t="shared" ref="N6:N69" si="5">COUNTIF(J$5:J$54,L6)</f>
        <v>1</v>
      </c>
      <c r="P6">
        <v>2</v>
      </c>
      <c r="Q6">
        <f>M6+Q5</f>
        <v>1</v>
      </c>
      <c r="R6">
        <f>N6+R5</f>
        <v>1</v>
      </c>
      <c r="S6" s="1">
        <f t="shared" ref="S6:S69" si="6">Q6/Q$104</f>
        <v>4.3478260869565216E-2</v>
      </c>
      <c r="T6" s="1">
        <f t="shared" ref="T6:T69" si="7">R6/R$104</f>
        <v>0.05</v>
      </c>
      <c r="U6" s="1">
        <f t="shared" ref="U6:U69" si="8">S6-T6</f>
        <v>-6.5217391304347866E-3</v>
      </c>
      <c r="V6">
        <f t="shared" ref="V6:V69" si="9">ABS(U6)</f>
        <v>6.5217391304347866E-3</v>
      </c>
    </row>
    <row r="7" spans="1:22" x14ac:dyDescent="0.25">
      <c r="A7">
        <v>3</v>
      </c>
      <c r="B7" s="2">
        <v>19.309999999999999</v>
      </c>
      <c r="C7" s="2">
        <v>16.399999999999999</v>
      </c>
      <c r="E7">
        <f t="shared" si="0"/>
        <v>9</v>
      </c>
      <c r="F7">
        <f t="shared" si="1"/>
        <v>4</v>
      </c>
      <c r="I7">
        <f t="shared" si="2"/>
        <v>9</v>
      </c>
      <c r="J7">
        <f t="shared" si="3"/>
        <v>4</v>
      </c>
      <c r="L7">
        <v>3</v>
      </c>
      <c r="M7">
        <f t="shared" si="4"/>
        <v>0</v>
      </c>
      <c r="N7">
        <f t="shared" si="5"/>
        <v>1</v>
      </c>
      <c r="P7">
        <v>3</v>
      </c>
      <c r="Q7">
        <f t="shared" ref="Q7:Q70" si="10">M7+Q6</f>
        <v>1</v>
      </c>
      <c r="R7">
        <f t="shared" ref="R7:R70" si="11">N7+R6</f>
        <v>2</v>
      </c>
      <c r="S7" s="1">
        <f t="shared" si="6"/>
        <v>4.3478260869565216E-2</v>
      </c>
      <c r="T7" s="1">
        <f t="shared" si="7"/>
        <v>0.1</v>
      </c>
      <c r="U7" s="1">
        <f t="shared" si="8"/>
        <v>-5.6521739130434789E-2</v>
      </c>
      <c r="V7">
        <f t="shared" si="9"/>
        <v>5.6521739130434789E-2</v>
      </c>
    </row>
    <row r="8" spans="1:22" x14ac:dyDescent="0.25">
      <c r="A8">
        <v>4</v>
      </c>
      <c r="B8" s="2">
        <v>19.68</v>
      </c>
      <c r="C8" s="2">
        <v>17.437000000000001</v>
      </c>
      <c r="E8">
        <f t="shared" si="0"/>
        <v>11</v>
      </c>
      <c r="F8">
        <f t="shared" si="1"/>
        <v>5</v>
      </c>
      <c r="I8">
        <f t="shared" si="2"/>
        <v>11</v>
      </c>
      <c r="J8">
        <f t="shared" si="3"/>
        <v>5</v>
      </c>
      <c r="L8">
        <v>4</v>
      </c>
      <c r="M8">
        <f t="shared" si="4"/>
        <v>0</v>
      </c>
      <c r="N8">
        <f t="shared" si="5"/>
        <v>1</v>
      </c>
      <c r="P8">
        <v>4</v>
      </c>
      <c r="Q8">
        <f t="shared" si="10"/>
        <v>1</v>
      </c>
      <c r="R8">
        <f t="shared" si="11"/>
        <v>3</v>
      </c>
      <c r="S8" s="1">
        <f t="shared" si="6"/>
        <v>4.3478260869565216E-2</v>
      </c>
      <c r="T8" s="1">
        <f t="shared" si="7"/>
        <v>0.15</v>
      </c>
      <c r="U8" s="1">
        <f t="shared" si="8"/>
        <v>-0.10652173913043478</v>
      </c>
      <c r="V8">
        <f t="shared" si="9"/>
        <v>0.10652173913043478</v>
      </c>
    </row>
    <row r="9" spans="1:22" x14ac:dyDescent="0.25">
      <c r="A9">
        <v>5</v>
      </c>
      <c r="B9" s="2">
        <v>19.73</v>
      </c>
      <c r="C9" s="2">
        <v>17.809000000000001</v>
      </c>
      <c r="E9">
        <f t="shared" si="0"/>
        <v>12</v>
      </c>
      <c r="F9">
        <f t="shared" si="1"/>
        <v>6</v>
      </c>
      <c r="I9">
        <f t="shared" si="2"/>
        <v>12</v>
      </c>
      <c r="J9">
        <f t="shared" si="3"/>
        <v>6</v>
      </c>
      <c r="L9">
        <v>5</v>
      </c>
      <c r="M9">
        <f t="shared" si="4"/>
        <v>0</v>
      </c>
      <c r="N9">
        <f t="shared" si="5"/>
        <v>1</v>
      </c>
      <c r="P9">
        <v>5</v>
      </c>
      <c r="Q9">
        <f t="shared" si="10"/>
        <v>1</v>
      </c>
      <c r="R9">
        <f t="shared" si="11"/>
        <v>4</v>
      </c>
      <c r="S9" s="1">
        <f t="shared" si="6"/>
        <v>4.3478260869565216E-2</v>
      </c>
      <c r="T9" s="1">
        <f t="shared" si="7"/>
        <v>0.2</v>
      </c>
      <c r="U9" s="1">
        <f t="shared" si="8"/>
        <v>-0.15652173913043479</v>
      </c>
      <c r="V9">
        <f t="shared" si="9"/>
        <v>0.15652173913043479</v>
      </c>
    </row>
    <row r="10" spans="1:22" x14ac:dyDescent="0.25">
      <c r="A10">
        <v>6</v>
      </c>
      <c r="B10" s="2">
        <v>20.16</v>
      </c>
      <c r="C10" s="2">
        <v>18.808</v>
      </c>
      <c r="E10">
        <f t="shared" si="0"/>
        <v>13</v>
      </c>
      <c r="F10">
        <f t="shared" si="1"/>
        <v>7</v>
      </c>
      <c r="I10">
        <f t="shared" si="2"/>
        <v>13</v>
      </c>
      <c r="J10">
        <f t="shared" si="3"/>
        <v>7</v>
      </c>
      <c r="L10">
        <v>6</v>
      </c>
      <c r="M10">
        <f t="shared" si="4"/>
        <v>0</v>
      </c>
      <c r="N10">
        <f t="shared" si="5"/>
        <v>1</v>
      </c>
      <c r="P10">
        <v>6</v>
      </c>
      <c r="Q10">
        <f t="shared" si="10"/>
        <v>1</v>
      </c>
      <c r="R10">
        <f t="shared" si="11"/>
        <v>5</v>
      </c>
      <c r="S10" s="1">
        <f t="shared" si="6"/>
        <v>4.3478260869565216E-2</v>
      </c>
      <c r="T10" s="1">
        <f t="shared" si="7"/>
        <v>0.25</v>
      </c>
      <c r="U10" s="1">
        <f t="shared" si="8"/>
        <v>-0.20652173913043478</v>
      </c>
      <c r="V10">
        <f t="shared" si="9"/>
        <v>0.20652173913043478</v>
      </c>
    </row>
    <row r="11" spans="1:22" x14ac:dyDescent="0.25">
      <c r="A11">
        <v>7</v>
      </c>
      <c r="B11" s="2">
        <v>21.27</v>
      </c>
      <c r="C11" s="2">
        <v>19.600000000000001</v>
      </c>
      <c r="E11">
        <f t="shared" si="0"/>
        <v>16</v>
      </c>
      <c r="F11">
        <f t="shared" si="1"/>
        <v>10</v>
      </c>
      <c r="I11">
        <f t="shared" si="2"/>
        <v>16</v>
      </c>
      <c r="J11">
        <f t="shared" si="3"/>
        <v>10</v>
      </c>
      <c r="L11">
        <v>7</v>
      </c>
      <c r="M11">
        <f t="shared" si="4"/>
        <v>0</v>
      </c>
      <c r="N11">
        <f t="shared" si="5"/>
        <v>1</v>
      </c>
      <c r="P11">
        <v>7</v>
      </c>
      <c r="Q11">
        <f t="shared" si="10"/>
        <v>1</v>
      </c>
      <c r="R11">
        <f t="shared" si="11"/>
        <v>6</v>
      </c>
      <c r="S11" s="1">
        <f t="shared" si="6"/>
        <v>4.3478260869565216E-2</v>
      </c>
      <c r="T11" s="1">
        <f t="shared" si="7"/>
        <v>0.3</v>
      </c>
      <c r="U11" s="1">
        <f t="shared" si="8"/>
        <v>-0.25652173913043474</v>
      </c>
      <c r="V11">
        <f t="shared" si="9"/>
        <v>0.25652173913043474</v>
      </c>
    </row>
    <row r="12" spans="1:22" x14ac:dyDescent="0.25">
      <c r="A12">
        <v>8</v>
      </c>
      <c r="B12" s="2">
        <v>23.22</v>
      </c>
      <c r="C12" s="2">
        <v>20.565999999999999</v>
      </c>
      <c r="E12">
        <f t="shared" si="0"/>
        <v>22</v>
      </c>
      <c r="F12">
        <f t="shared" si="1"/>
        <v>14</v>
      </c>
      <c r="I12">
        <f t="shared" si="2"/>
        <v>22</v>
      </c>
      <c r="J12">
        <f t="shared" si="3"/>
        <v>14</v>
      </c>
      <c r="L12">
        <v>8</v>
      </c>
      <c r="M12">
        <f t="shared" si="4"/>
        <v>1</v>
      </c>
      <c r="N12">
        <f t="shared" si="5"/>
        <v>0</v>
      </c>
      <c r="P12">
        <v>8</v>
      </c>
      <c r="Q12">
        <f t="shared" si="10"/>
        <v>2</v>
      </c>
      <c r="R12">
        <f t="shared" si="11"/>
        <v>6</v>
      </c>
      <c r="S12" s="1">
        <f t="shared" si="6"/>
        <v>8.6956521739130432E-2</v>
      </c>
      <c r="T12" s="1">
        <f t="shared" si="7"/>
        <v>0.3</v>
      </c>
      <c r="U12" s="1">
        <f t="shared" si="8"/>
        <v>-0.21304347826086956</v>
      </c>
      <c r="V12">
        <f t="shared" si="9"/>
        <v>0.21304347826086956</v>
      </c>
    </row>
    <row r="13" spans="1:22" x14ac:dyDescent="0.25">
      <c r="A13">
        <v>9</v>
      </c>
      <c r="B13" s="2">
        <v>24.15</v>
      </c>
      <c r="C13" s="2">
        <v>21.018000000000001</v>
      </c>
      <c r="E13">
        <f t="shared" si="0"/>
        <v>23</v>
      </c>
      <c r="F13">
        <f t="shared" si="1"/>
        <v>15</v>
      </c>
      <c r="I13">
        <f t="shared" si="2"/>
        <v>23</v>
      </c>
      <c r="J13">
        <f t="shared" si="3"/>
        <v>15</v>
      </c>
      <c r="L13">
        <v>9</v>
      </c>
      <c r="M13">
        <f t="shared" si="4"/>
        <v>1</v>
      </c>
      <c r="N13">
        <f t="shared" si="5"/>
        <v>0</v>
      </c>
      <c r="P13">
        <v>9</v>
      </c>
      <c r="Q13">
        <f t="shared" si="10"/>
        <v>3</v>
      </c>
      <c r="R13">
        <f t="shared" si="11"/>
        <v>6</v>
      </c>
      <c r="S13" s="1">
        <f t="shared" si="6"/>
        <v>0.13043478260869565</v>
      </c>
      <c r="T13" s="1">
        <f t="shared" si="7"/>
        <v>0.3</v>
      </c>
      <c r="U13" s="1">
        <f t="shared" si="8"/>
        <v>-0.16956521739130434</v>
      </c>
      <c r="V13">
        <f t="shared" si="9"/>
        <v>0.16956521739130434</v>
      </c>
    </row>
    <row r="14" spans="1:22" x14ac:dyDescent="0.25">
      <c r="A14">
        <v>10</v>
      </c>
      <c r="B14" s="2">
        <v>24.39</v>
      </c>
      <c r="C14" s="2">
        <v>22.553999999999998</v>
      </c>
      <c r="E14">
        <f t="shared" si="0"/>
        <v>24</v>
      </c>
      <c r="F14">
        <f t="shared" si="1"/>
        <v>17</v>
      </c>
      <c r="I14">
        <f t="shared" si="2"/>
        <v>24</v>
      </c>
      <c r="J14">
        <f t="shared" si="3"/>
        <v>17</v>
      </c>
      <c r="L14">
        <v>10</v>
      </c>
      <c r="M14">
        <f t="shared" si="4"/>
        <v>0</v>
      </c>
      <c r="N14">
        <f t="shared" si="5"/>
        <v>1</v>
      </c>
      <c r="P14">
        <v>10</v>
      </c>
      <c r="Q14">
        <f t="shared" si="10"/>
        <v>3</v>
      </c>
      <c r="R14">
        <f t="shared" si="11"/>
        <v>7</v>
      </c>
      <c r="S14" s="1">
        <f t="shared" si="6"/>
        <v>0.13043478260869565</v>
      </c>
      <c r="T14" s="1">
        <f t="shared" si="7"/>
        <v>0.35</v>
      </c>
      <c r="U14" s="1">
        <f t="shared" si="8"/>
        <v>-0.21956521739130433</v>
      </c>
      <c r="V14">
        <f t="shared" si="9"/>
        <v>0.21956521739130433</v>
      </c>
    </row>
    <row r="15" spans="1:22" x14ac:dyDescent="0.25">
      <c r="A15">
        <v>11</v>
      </c>
      <c r="B15" s="2">
        <v>25.18</v>
      </c>
      <c r="C15" s="2">
        <v>22.89</v>
      </c>
      <c r="E15">
        <f t="shared" si="0"/>
        <v>25</v>
      </c>
      <c r="F15">
        <f t="shared" si="1"/>
        <v>18</v>
      </c>
      <c r="I15">
        <f t="shared" si="2"/>
        <v>25</v>
      </c>
      <c r="J15">
        <f t="shared" si="3"/>
        <v>18</v>
      </c>
      <c r="L15">
        <v>11</v>
      </c>
      <c r="M15">
        <f t="shared" si="4"/>
        <v>1</v>
      </c>
      <c r="N15">
        <f t="shared" si="5"/>
        <v>0</v>
      </c>
      <c r="P15">
        <v>11</v>
      </c>
      <c r="Q15">
        <f t="shared" si="10"/>
        <v>4</v>
      </c>
      <c r="R15">
        <f t="shared" si="11"/>
        <v>7</v>
      </c>
      <c r="S15" s="1">
        <f t="shared" si="6"/>
        <v>0.17391304347826086</v>
      </c>
      <c r="T15" s="1">
        <f t="shared" si="7"/>
        <v>0.35</v>
      </c>
      <c r="U15" s="1">
        <f t="shared" si="8"/>
        <v>-0.17608695652173911</v>
      </c>
      <c r="V15">
        <f t="shared" si="9"/>
        <v>0.17608695652173911</v>
      </c>
    </row>
    <row r="16" spans="1:22" x14ac:dyDescent="0.25">
      <c r="A16">
        <v>12</v>
      </c>
      <c r="B16" s="2">
        <v>25.78</v>
      </c>
      <c r="C16" s="2">
        <v>22.937000000000001</v>
      </c>
      <c r="E16">
        <f t="shared" si="0"/>
        <v>26</v>
      </c>
      <c r="F16">
        <f t="shared" si="1"/>
        <v>20</v>
      </c>
      <c r="I16">
        <f t="shared" si="2"/>
        <v>26</v>
      </c>
      <c r="J16">
        <f t="shared" si="3"/>
        <v>20</v>
      </c>
      <c r="L16">
        <v>12</v>
      </c>
      <c r="M16">
        <f t="shared" si="4"/>
        <v>1</v>
      </c>
      <c r="N16">
        <f t="shared" si="5"/>
        <v>0</v>
      </c>
      <c r="P16">
        <v>12</v>
      </c>
      <c r="Q16">
        <f t="shared" si="10"/>
        <v>5</v>
      </c>
      <c r="R16">
        <f t="shared" si="11"/>
        <v>7</v>
      </c>
      <c r="S16" s="1">
        <f t="shared" si="6"/>
        <v>0.21739130434782608</v>
      </c>
      <c r="T16" s="1">
        <f t="shared" si="7"/>
        <v>0.35</v>
      </c>
      <c r="U16" s="1">
        <f t="shared" si="8"/>
        <v>-0.1326086956521739</v>
      </c>
      <c r="V16">
        <f t="shared" si="9"/>
        <v>0.1326086956521739</v>
      </c>
    </row>
    <row r="17" spans="1:22" x14ac:dyDescent="0.25">
      <c r="A17">
        <v>13</v>
      </c>
      <c r="B17" s="2">
        <v>26.45</v>
      </c>
      <c r="C17" s="2">
        <v>22.9</v>
      </c>
      <c r="E17">
        <f t="shared" si="0"/>
        <v>27</v>
      </c>
      <c r="F17">
        <f t="shared" si="1"/>
        <v>19</v>
      </c>
      <c r="I17">
        <f t="shared" si="2"/>
        <v>27</v>
      </c>
      <c r="J17">
        <f t="shared" si="3"/>
        <v>19</v>
      </c>
      <c r="L17">
        <v>13</v>
      </c>
      <c r="M17">
        <f t="shared" si="4"/>
        <v>1</v>
      </c>
      <c r="N17">
        <f t="shared" si="5"/>
        <v>0</v>
      </c>
      <c r="P17">
        <v>13</v>
      </c>
      <c r="Q17">
        <f t="shared" si="10"/>
        <v>6</v>
      </c>
      <c r="R17">
        <f t="shared" si="11"/>
        <v>7</v>
      </c>
      <c r="S17" s="1">
        <f t="shared" si="6"/>
        <v>0.2608695652173913</v>
      </c>
      <c r="T17" s="1">
        <f t="shared" si="7"/>
        <v>0.35</v>
      </c>
      <c r="U17" s="1">
        <f t="shared" si="8"/>
        <v>-8.9130434782608681E-2</v>
      </c>
      <c r="V17">
        <f t="shared" si="9"/>
        <v>8.9130434782608681E-2</v>
      </c>
    </row>
    <row r="18" spans="1:22" x14ac:dyDescent="0.25">
      <c r="A18">
        <v>14</v>
      </c>
      <c r="B18" s="2">
        <v>26.56</v>
      </c>
      <c r="C18" s="2">
        <v>23.088999999999999</v>
      </c>
      <c r="E18">
        <f t="shared" si="0"/>
        <v>28</v>
      </c>
      <c r="F18">
        <f t="shared" si="1"/>
        <v>21</v>
      </c>
      <c r="I18">
        <f t="shared" si="2"/>
        <v>28</v>
      </c>
      <c r="J18">
        <f t="shared" si="3"/>
        <v>21</v>
      </c>
      <c r="L18">
        <v>14</v>
      </c>
      <c r="M18">
        <f t="shared" si="4"/>
        <v>0</v>
      </c>
      <c r="N18">
        <f t="shared" si="5"/>
        <v>1</v>
      </c>
      <c r="P18">
        <v>14</v>
      </c>
      <c r="Q18">
        <f t="shared" si="10"/>
        <v>6</v>
      </c>
      <c r="R18">
        <f t="shared" si="11"/>
        <v>8</v>
      </c>
      <c r="S18" s="1">
        <f t="shared" si="6"/>
        <v>0.2608695652173913</v>
      </c>
      <c r="T18" s="1">
        <f t="shared" si="7"/>
        <v>0.4</v>
      </c>
      <c r="U18" s="1">
        <f t="shared" si="8"/>
        <v>-0.13913043478260873</v>
      </c>
      <c r="V18">
        <f t="shared" si="9"/>
        <v>0.13913043478260873</v>
      </c>
    </row>
    <row r="19" spans="1:22" x14ac:dyDescent="0.25">
      <c r="A19">
        <v>15</v>
      </c>
      <c r="B19" s="2">
        <v>27.380000000000003</v>
      </c>
      <c r="C19" s="2">
        <v>26.619</v>
      </c>
      <c r="E19">
        <f t="shared" si="0"/>
        <v>31</v>
      </c>
      <c r="F19">
        <f t="shared" si="1"/>
        <v>29</v>
      </c>
      <c r="I19">
        <f t="shared" si="2"/>
        <v>31</v>
      </c>
      <c r="J19">
        <f t="shared" si="3"/>
        <v>29</v>
      </c>
      <c r="L19">
        <v>15</v>
      </c>
      <c r="M19">
        <f t="shared" si="4"/>
        <v>0</v>
      </c>
      <c r="N19">
        <f t="shared" si="5"/>
        <v>1</v>
      </c>
      <c r="P19">
        <v>15</v>
      </c>
      <c r="Q19">
        <f t="shared" si="10"/>
        <v>6</v>
      </c>
      <c r="R19">
        <f t="shared" si="11"/>
        <v>9</v>
      </c>
      <c r="S19" s="1">
        <f t="shared" si="6"/>
        <v>0.2608695652173913</v>
      </c>
      <c r="T19" s="1">
        <f t="shared" si="7"/>
        <v>0.45</v>
      </c>
      <c r="U19" s="1">
        <f t="shared" si="8"/>
        <v>-0.18913043478260871</v>
      </c>
      <c r="V19">
        <f t="shared" si="9"/>
        <v>0.18913043478260871</v>
      </c>
    </row>
    <row r="20" spans="1:22" x14ac:dyDescent="0.25">
      <c r="A20">
        <v>16</v>
      </c>
      <c r="B20" s="2">
        <v>27.86</v>
      </c>
      <c r="C20" s="2">
        <v>26.68</v>
      </c>
      <c r="E20">
        <f t="shared" si="0"/>
        <v>32</v>
      </c>
      <c r="F20">
        <f t="shared" si="1"/>
        <v>30</v>
      </c>
      <c r="I20">
        <f t="shared" si="2"/>
        <v>32</v>
      </c>
      <c r="J20">
        <f t="shared" si="3"/>
        <v>30</v>
      </c>
      <c r="L20">
        <v>16</v>
      </c>
      <c r="M20">
        <f t="shared" si="4"/>
        <v>1</v>
      </c>
      <c r="N20">
        <f t="shared" si="5"/>
        <v>0</v>
      </c>
      <c r="P20">
        <v>16</v>
      </c>
      <c r="Q20">
        <f t="shared" si="10"/>
        <v>7</v>
      </c>
      <c r="R20">
        <f t="shared" si="11"/>
        <v>9</v>
      </c>
      <c r="S20" s="1">
        <f t="shared" si="6"/>
        <v>0.30434782608695654</v>
      </c>
      <c r="T20" s="1">
        <f t="shared" si="7"/>
        <v>0.45</v>
      </c>
      <c r="U20" s="1">
        <f t="shared" si="8"/>
        <v>-0.14565217391304347</v>
      </c>
      <c r="V20">
        <f t="shared" si="9"/>
        <v>0.14565217391304347</v>
      </c>
    </row>
    <row r="21" spans="1:22" x14ac:dyDescent="0.25">
      <c r="A21">
        <v>17</v>
      </c>
      <c r="B21" s="2">
        <v>29.9</v>
      </c>
      <c r="C21" s="2">
        <v>28.818999999999999</v>
      </c>
      <c r="E21">
        <f t="shared" si="0"/>
        <v>35</v>
      </c>
      <c r="F21">
        <f t="shared" si="1"/>
        <v>33</v>
      </c>
      <c r="I21">
        <f t="shared" si="2"/>
        <v>35</v>
      </c>
      <c r="J21">
        <f t="shared" si="3"/>
        <v>33</v>
      </c>
      <c r="L21">
        <v>17</v>
      </c>
      <c r="M21">
        <f t="shared" si="4"/>
        <v>0</v>
      </c>
      <c r="N21">
        <f t="shared" si="5"/>
        <v>1</v>
      </c>
      <c r="P21">
        <v>17</v>
      </c>
      <c r="Q21">
        <f t="shared" si="10"/>
        <v>7</v>
      </c>
      <c r="R21">
        <f t="shared" si="11"/>
        <v>10</v>
      </c>
      <c r="S21" s="1">
        <f t="shared" si="6"/>
        <v>0.30434782608695654</v>
      </c>
      <c r="T21" s="1">
        <f t="shared" si="7"/>
        <v>0.5</v>
      </c>
      <c r="U21" s="1">
        <f t="shared" si="8"/>
        <v>-0.19565217391304346</v>
      </c>
      <c r="V21">
        <f t="shared" si="9"/>
        <v>0.19565217391304346</v>
      </c>
    </row>
    <row r="22" spans="1:22" x14ac:dyDescent="0.25">
      <c r="A22">
        <v>18</v>
      </c>
      <c r="B22" s="2">
        <v>30.23</v>
      </c>
      <c r="C22" s="2">
        <v>29.397000000000002</v>
      </c>
      <c r="E22">
        <f t="shared" si="0"/>
        <v>36</v>
      </c>
      <c r="F22">
        <f t="shared" si="1"/>
        <v>34</v>
      </c>
      <c r="I22">
        <f t="shared" si="2"/>
        <v>36</v>
      </c>
      <c r="J22">
        <f t="shared" si="3"/>
        <v>34</v>
      </c>
      <c r="L22">
        <v>18</v>
      </c>
      <c r="M22">
        <f t="shared" si="4"/>
        <v>0</v>
      </c>
      <c r="N22">
        <f t="shared" si="5"/>
        <v>1</v>
      </c>
      <c r="P22">
        <v>18</v>
      </c>
      <c r="Q22">
        <f t="shared" si="10"/>
        <v>7</v>
      </c>
      <c r="R22">
        <f t="shared" si="11"/>
        <v>11</v>
      </c>
      <c r="S22" s="1">
        <f t="shared" si="6"/>
        <v>0.30434782608695654</v>
      </c>
      <c r="T22" s="1">
        <f t="shared" si="7"/>
        <v>0.55000000000000004</v>
      </c>
      <c r="U22" s="1">
        <f t="shared" si="8"/>
        <v>-0.2456521739130435</v>
      </c>
      <c r="V22">
        <f t="shared" si="9"/>
        <v>0.2456521739130435</v>
      </c>
    </row>
    <row r="23" spans="1:22" x14ac:dyDescent="0.25">
      <c r="A23">
        <v>19</v>
      </c>
      <c r="B23" s="2">
        <v>32.46</v>
      </c>
      <c r="C23" s="2">
        <v>30.637</v>
      </c>
      <c r="E23">
        <f t="shared" si="0"/>
        <v>39</v>
      </c>
      <c r="F23">
        <f t="shared" si="1"/>
        <v>37</v>
      </c>
      <c r="I23">
        <f t="shared" si="2"/>
        <v>39</v>
      </c>
      <c r="J23">
        <f t="shared" si="3"/>
        <v>37</v>
      </c>
      <c r="L23">
        <v>19</v>
      </c>
      <c r="M23">
        <f t="shared" si="4"/>
        <v>0</v>
      </c>
      <c r="N23">
        <f t="shared" si="5"/>
        <v>1</v>
      </c>
      <c r="P23">
        <v>19</v>
      </c>
      <c r="Q23">
        <f t="shared" si="10"/>
        <v>7</v>
      </c>
      <c r="R23">
        <f t="shared" si="11"/>
        <v>12</v>
      </c>
      <c r="S23" s="1">
        <f t="shared" si="6"/>
        <v>0.30434782608695654</v>
      </c>
      <c r="T23" s="1">
        <f t="shared" si="7"/>
        <v>0.6</v>
      </c>
      <c r="U23" s="1">
        <f t="shared" si="8"/>
        <v>-0.29565217391304344</v>
      </c>
      <c r="V23">
        <f t="shared" si="9"/>
        <v>0.29565217391304344</v>
      </c>
    </row>
    <row r="24" spans="1:22" x14ac:dyDescent="0.25">
      <c r="A24">
        <v>20</v>
      </c>
      <c r="B24" s="2">
        <v>32.67</v>
      </c>
      <c r="C24" s="2">
        <v>31.917999999999999</v>
      </c>
      <c r="E24">
        <f t="shared" si="0"/>
        <v>40</v>
      </c>
      <c r="F24">
        <f t="shared" si="1"/>
        <v>38</v>
      </c>
      <c r="I24">
        <f t="shared" si="2"/>
        <v>40</v>
      </c>
      <c r="J24">
        <f t="shared" si="3"/>
        <v>38</v>
      </c>
      <c r="L24">
        <v>20</v>
      </c>
      <c r="M24">
        <f t="shared" si="4"/>
        <v>0</v>
      </c>
      <c r="N24">
        <f t="shared" si="5"/>
        <v>1</v>
      </c>
      <c r="P24">
        <v>20</v>
      </c>
      <c r="Q24">
        <f t="shared" si="10"/>
        <v>7</v>
      </c>
      <c r="R24">
        <f t="shared" si="11"/>
        <v>13</v>
      </c>
      <c r="S24" s="1">
        <f t="shared" si="6"/>
        <v>0.30434782608695654</v>
      </c>
      <c r="T24" s="1">
        <f t="shared" si="7"/>
        <v>0.65</v>
      </c>
      <c r="U24" s="1">
        <f t="shared" si="8"/>
        <v>-0.34565217391304348</v>
      </c>
      <c r="V24">
        <f t="shared" si="9"/>
        <v>0.34565217391304348</v>
      </c>
    </row>
    <row r="25" spans="1:22" x14ac:dyDescent="0.25">
      <c r="A25">
        <v>21</v>
      </c>
      <c r="B25" s="2">
        <v>33.04</v>
      </c>
      <c r="C25" s="3"/>
      <c r="E25">
        <f t="shared" si="0"/>
        <v>41</v>
      </c>
      <c r="F25" t="e">
        <f t="shared" si="1"/>
        <v>#N/A</v>
      </c>
      <c r="I25">
        <f t="shared" si="2"/>
        <v>41</v>
      </c>
      <c r="J25" t="e">
        <f t="shared" si="3"/>
        <v>#N/A</v>
      </c>
      <c r="L25">
        <v>21</v>
      </c>
      <c r="M25">
        <f t="shared" si="4"/>
        <v>0</v>
      </c>
      <c r="N25">
        <f t="shared" si="5"/>
        <v>1</v>
      </c>
      <c r="P25">
        <v>21</v>
      </c>
      <c r="Q25">
        <f t="shared" si="10"/>
        <v>7</v>
      </c>
      <c r="R25">
        <f t="shared" si="11"/>
        <v>14</v>
      </c>
      <c r="S25" s="1">
        <f t="shared" si="6"/>
        <v>0.30434782608695654</v>
      </c>
      <c r="T25" s="1">
        <f t="shared" si="7"/>
        <v>0.7</v>
      </c>
      <c r="U25" s="1">
        <f t="shared" si="8"/>
        <v>-0.39565217391304341</v>
      </c>
      <c r="V25">
        <f t="shared" si="9"/>
        <v>0.39565217391304341</v>
      </c>
    </row>
    <row r="26" spans="1:22" x14ac:dyDescent="0.25">
      <c r="A26">
        <v>22</v>
      </c>
      <c r="B26" s="2">
        <v>38.35</v>
      </c>
      <c r="C26" s="3"/>
      <c r="E26">
        <f t="shared" si="0"/>
        <v>42</v>
      </c>
      <c r="F26" t="e">
        <f t="shared" si="1"/>
        <v>#N/A</v>
      </c>
      <c r="I26">
        <f t="shared" si="2"/>
        <v>42</v>
      </c>
      <c r="J26" t="e">
        <f t="shared" si="3"/>
        <v>#N/A</v>
      </c>
      <c r="L26">
        <v>22</v>
      </c>
      <c r="M26">
        <f t="shared" si="4"/>
        <v>1</v>
      </c>
      <c r="N26">
        <f t="shared" si="5"/>
        <v>0</v>
      </c>
      <c r="P26">
        <v>22</v>
      </c>
      <c r="Q26">
        <f t="shared" si="10"/>
        <v>8</v>
      </c>
      <c r="R26">
        <f t="shared" si="11"/>
        <v>14</v>
      </c>
      <c r="S26" s="1">
        <f t="shared" si="6"/>
        <v>0.34782608695652173</v>
      </c>
      <c r="T26" s="1">
        <f t="shared" si="7"/>
        <v>0.7</v>
      </c>
      <c r="U26" s="1">
        <f t="shared" si="8"/>
        <v>-0.35217391304347823</v>
      </c>
      <c r="V26">
        <f t="shared" si="9"/>
        <v>0.35217391304347823</v>
      </c>
    </row>
    <row r="27" spans="1:22" x14ac:dyDescent="0.25">
      <c r="A27">
        <v>23</v>
      </c>
      <c r="B27" s="2">
        <v>41.5</v>
      </c>
      <c r="C27" s="3"/>
      <c r="E27">
        <f t="shared" si="0"/>
        <v>43</v>
      </c>
      <c r="F27" t="e">
        <f t="shared" si="1"/>
        <v>#N/A</v>
      </c>
      <c r="I27">
        <f t="shared" si="2"/>
        <v>43</v>
      </c>
      <c r="J27" t="e">
        <f t="shared" si="3"/>
        <v>#N/A</v>
      </c>
      <c r="L27">
        <v>23</v>
      </c>
      <c r="M27">
        <f t="shared" si="4"/>
        <v>1</v>
      </c>
      <c r="N27">
        <f t="shared" si="5"/>
        <v>0</v>
      </c>
      <c r="P27">
        <v>23</v>
      </c>
      <c r="Q27">
        <f t="shared" si="10"/>
        <v>9</v>
      </c>
      <c r="R27">
        <f t="shared" si="11"/>
        <v>14</v>
      </c>
      <c r="S27" s="1">
        <f t="shared" si="6"/>
        <v>0.39130434782608697</v>
      </c>
      <c r="T27" s="1">
        <f t="shared" si="7"/>
        <v>0.7</v>
      </c>
      <c r="U27" s="1">
        <f t="shared" si="8"/>
        <v>-0.30869565217391298</v>
      </c>
      <c r="V27">
        <f t="shared" si="9"/>
        <v>0.30869565217391298</v>
      </c>
    </row>
    <row r="28" spans="1:22" x14ac:dyDescent="0.25">
      <c r="A28">
        <v>24</v>
      </c>
      <c r="E28" t="e">
        <f t="shared" si="0"/>
        <v>#N/A</v>
      </c>
      <c r="F28" t="e">
        <f t="shared" si="1"/>
        <v>#N/A</v>
      </c>
      <c r="I28" t="e">
        <f t="shared" si="2"/>
        <v>#N/A</v>
      </c>
      <c r="J28" t="e">
        <f t="shared" si="3"/>
        <v>#N/A</v>
      </c>
      <c r="L28">
        <v>24</v>
      </c>
      <c r="M28">
        <f t="shared" si="4"/>
        <v>1</v>
      </c>
      <c r="N28">
        <f t="shared" si="5"/>
        <v>0</v>
      </c>
      <c r="P28">
        <v>24</v>
      </c>
      <c r="Q28">
        <f t="shared" si="10"/>
        <v>10</v>
      </c>
      <c r="R28">
        <f t="shared" si="11"/>
        <v>14</v>
      </c>
      <c r="S28" s="1">
        <f t="shared" si="6"/>
        <v>0.43478260869565216</v>
      </c>
      <c r="T28" s="1">
        <f t="shared" si="7"/>
        <v>0.7</v>
      </c>
      <c r="U28" s="1">
        <f t="shared" si="8"/>
        <v>-0.26521739130434779</v>
      </c>
      <c r="V28">
        <f t="shared" si="9"/>
        <v>0.26521739130434779</v>
      </c>
    </row>
    <row r="29" spans="1:22" x14ac:dyDescent="0.25">
      <c r="A29">
        <v>25</v>
      </c>
      <c r="E29" t="e">
        <f t="shared" si="0"/>
        <v>#N/A</v>
      </c>
      <c r="F29" t="e">
        <f t="shared" si="1"/>
        <v>#N/A</v>
      </c>
      <c r="I29" t="e">
        <f t="shared" si="2"/>
        <v>#N/A</v>
      </c>
      <c r="J29" t="e">
        <f t="shared" si="3"/>
        <v>#N/A</v>
      </c>
      <c r="L29">
        <v>25</v>
      </c>
      <c r="M29">
        <f t="shared" si="4"/>
        <v>1</v>
      </c>
      <c r="N29">
        <f t="shared" si="5"/>
        <v>0</v>
      </c>
      <c r="P29">
        <v>25</v>
      </c>
      <c r="Q29">
        <f t="shared" si="10"/>
        <v>11</v>
      </c>
      <c r="R29">
        <f t="shared" si="11"/>
        <v>14</v>
      </c>
      <c r="S29" s="1">
        <f t="shared" si="6"/>
        <v>0.47826086956521741</v>
      </c>
      <c r="T29" s="1">
        <f t="shared" si="7"/>
        <v>0.7</v>
      </c>
      <c r="U29" s="1">
        <f t="shared" si="8"/>
        <v>-0.22173913043478255</v>
      </c>
      <c r="V29">
        <f t="shared" si="9"/>
        <v>0.22173913043478255</v>
      </c>
    </row>
    <row r="30" spans="1:22" x14ac:dyDescent="0.25">
      <c r="A30">
        <v>26</v>
      </c>
      <c r="E30" t="e">
        <f t="shared" si="0"/>
        <v>#N/A</v>
      </c>
      <c r="F30" t="e">
        <f t="shared" si="1"/>
        <v>#N/A</v>
      </c>
      <c r="I30" t="e">
        <f t="shared" si="2"/>
        <v>#N/A</v>
      </c>
      <c r="J30" t="e">
        <f t="shared" si="3"/>
        <v>#N/A</v>
      </c>
      <c r="L30">
        <v>26</v>
      </c>
      <c r="M30">
        <f t="shared" si="4"/>
        <v>1</v>
      </c>
      <c r="N30">
        <f t="shared" si="5"/>
        <v>0</v>
      </c>
      <c r="P30">
        <v>26</v>
      </c>
      <c r="Q30">
        <f t="shared" si="10"/>
        <v>12</v>
      </c>
      <c r="R30">
        <f t="shared" si="11"/>
        <v>14</v>
      </c>
      <c r="S30" s="1">
        <f t="shared" si="6"/>
        <v>0.52173913043478259</v>
      </c>
      <c r="T30" s="1">
        <f t="shared" si="7"/>
        <v>0.7</v>
      </c>
      <c r="U30" s="1">
        <f t="shared" si="8"/>
        <v>-0.17826086956521736</v>
      </c>
      <c r="V30">
        <f t="shared" si="9"/>
        <v>0.17826086956521736</v>
      </c>
    </row>
    <row r="31" spans="1:22" x14ac:dyDescent="0.25">
      <c r="A31">
        <v>27</v>
      </c>
      <c r="E31" t="e">
        <f t="shared" si="0"/>
        <v>#N/A</v>
      </c>
      <c r="F31" t="e">
        <f t="shared" si="1"/>
        <v>#N/A</v>
      </c>
      <c r="I31" t="e">
        <f t="shared" si="2"/>
        <v>#N/A</v>
      </c>
      <c r="J31" t="e">
        <f t="shared" si="3"/>
        <v>#N/A</v>
      </c>
      <c r="L31">
        <v>27</v>
      </c>
      <c r="M31">
        <f t="shared" si="4"/>
        <v>1</v>
      </c>
      <c r="N31">
        <f t="shared" si="5"/>
        <v>0</v>
      </c>
      <c r="P31">
        <v>27</v>
      </c>
      <c r="Q31">
        <f t="shared" si="10"/>
        <v>13</v>
      </c>
      <c r="R31">
        <f t="shared" si="11"/>
        <v>14</v>
      </c>
      <c r="S31" s="1">
        <f t="shared" si="6"/>
        <v>0.56521739130434778</v>
      </c>
      <c r="T31" s="1">
        <f t="shared" si="7"/>
        <v>0.7</v>
      </c>
      <c r="U31" s="1">
        <f t="shared" si="8"/>
        <v>-0.13478260869565217</v>
      </c>
      <c r="V31">
        <f t="shared" si="9"/>
        <v>0.13478260869565217</v>
      </c>
    </row>
    <row r="32" spans="1:22" x14ac:dyDescent="0.25">
      <c r="A32">
        <v>28</v>
      </c>
      <c r="E32" t="e">
        <f t="shared" si="0"/>
        <v>#N/A</v>
      </c>
      <c r="F32" t="e">
        <f t="shared" si="1"/>
        <v>#N/A</v>
      </c>
      <c r="I32" t="e">
        <f t="shared" si="2"/>
        <v>#N/A</v>
      </c>
      <c r="J32" t="e">
        <f t="shared" si="3"/>
        <v>#N/A</v>
      </c>
      <c r="L32">
        <v>28</v>
      </c>
      <c r="M32">
        <f t="shared" si="4"/>
        <v>1</v>
      </c>
      <c r="N32">
        <f t="shared" si="5"/>
        <v>0</v>
      </c>
      <c r="P32">
        <v>28</v>
      </c>
      <c r="Q32">
        <f t="shared" si="10"/>
        <v>14</v>
      </c>
      <c r="R32">
        <f t="shared" si="11"/>
        <v>14</v>
      </c>
      <c r="S32" s="1">
        <f t="shared" si="6"/>
        <v>0.60869565217391308</v>
      </c>
      <c r="T32" s="1">
        <f t="shared" si="7"/>
        <v>0.7</v>
      </c>
      <c r="U32" s="1">
        <f t="shared" si="8"/>
        <v>-9.1304347826086873E-2</v>
      </c>
      <c r="V32">
        <f t="shared" si="9"/>
        <v>9.1304347826086873E-2</v>
      </c>
    </row>
    <row r="33" spans="1:22" x14ac:dyDescent="0.25">
      <c r="A33">
        <v>29</v>
      </c>
      <c r="E33" t="e">
        <f t="shared" si="0"/>
        <v>#N/A</v>
      </c>
      <c r="F33" t="e">
        <f t="shared" si="1"/>
        <v>#N/A</v>
      </c>
      <c r="I33" t="e">
        <f t="shared" si="2"/>
        <v>#N/A</v>
      </c>
      <c r="J33" t="e">
        <f t="shared" si="3"/>
        <v>#N/A</v>
      </c>
      <c r="L33">
        <v>29</v>
      </c>
      <c r="M33">
        <f t="shared" si="4"/>
        <v>0</v>
      </c>
      <c r="N33">
        <f t="shared" si="5"/>
        <v>1</v>
      </c>
      <c r="P33">
        <v>29</v>
      </c>
      <c r="Q33">
        <f t="shared" si="10"/>
        <v>14</v>
      </c>
      <c r="R33">
        <f t="shared" si="11"/>
        <v>15</v>
      </c>
      <c r="S33" s="1">
        <f t="shared" si="6"/>
        <v>0.60869565217391308</v>
      </c>
      <c r="T33" s="1">
        <f t="shared" si="7"/>
        <v>0.75</v>
      </c>
      <c r="U33" s="1">
        <f t="shared" si="8"/>
        <v>-0.14130434782608692</v>
      </c>
      <c r="V33">
        <f t="shared" si="9"/>
        <v>0.14130434782608692</v>
      </c>
    </row>
    <row r="34" spans="1:22" x14ac:dyDescent="0.25">
      <c r="A34">
        <v>30</v>
      </c>
      <c r="E34" t="e">
        <f t="shared" si="0"/>
        <v>#N/A</v>
      </c>
      <c r="F34" t="e">
        <f t="shared" si="1"/>
        <v>#N/A</v>
      </c>
      <c r="I34" t="e">
        <f t="shared" si="2"/>
        <v>#N/A</v>
      </c>
      <c r="J34" t="e">
        <f t="shared" si="3"/>
        <v>#N/A</v>
      </c>
      <c r="L34">
        <v>30</v>
      </c>
      <c r="M34">
        <f t="shared" si="4"/>
        <v>0</v>
      </c>
      <c r="N34">
        <f t="shared" si="5"/>
        <v>1</v>
      </c>
      <c r="P34">
        <v>30</v>
      </c>
      <c r="Q34">
        <f t="shared" si="10"/>
        <v>14</v>
      </c>
      <c r="R34">
        <f t="shared" si="11"/>
        <v>16</v>
      </c>
      <c r="S34" s="1">
        <f t="shared" si="6"/>
        <v>0.60869565217391308</v>
      </c>
      <c r="T34" s="1">
        <f t="shared" si="7"/>
        <v>0.8</v>
      </c>
      <c r="U34" s="1">
        <f t="shared" si="8"/>
        <v>-0.19130434782608696</v>
      </c>
      <c r="V34">
        <f t="shared" si="9"/>
        <v>0.19130434782608696</v>
      </c>
    </row>
    <row r="35" spans="1:22" x14ac:dyDescent="0.25">
      <c r="A35">
        <v>31</v>
      </c>
      <c r="E35" t="e">
        <f t="shared" si="0"/>
        <v>#N/A</v>
      </c>
      <c r="F35" t="e">
        <f t="shared" si="1"/>
        <v>#N/A</v>
      </c>
      <c r="I35" t="e">
        <f t="shared" si="2"/>
        <v>#N/A</v>
      </c>
      <c r="J35" t="e">
        <f t="shared" si="3"/>
        <v>#N/A</v>
      </c>
      <c r="L35">
        <v>31</v>
      </c>
      <c r="M35">
        <f t="shared" si="4"/>
        <v>1</v>
      </c>
      <c r="N35">
        <f t="shared" si="5"/>
        <v>0</v>
      </c>
      <c r="P35">
        <v>31</v>
      </c>
      <c r="Q35">
        <f t="shared" si="10"/>
        <v>15</v>
      </c>
      <c r="R35">
        <f t="shared" si="11"/>
        <v>16</v>
      </c>
      <c r="S35" s="1">
        <f t="shared" si="6"/>
        <v>0.65217391304347827</v>
      </c>
      <c r="T35" s="1">
        <f t="shared" si="7"/>
        <v>0.8</v>
      </c>
      <c r="U35" s="1">
        <f t="shared" si="8"/>
        <v>-0.14782608695652177</v>
      </c>
      <c r="V35">
        <f t="shared" si="9"/>
        <v>0.14782608695652177</v>
      </c>
    </row>
    <row r="36" spans="1:22" x14ac:dyDescent="0.25">
      <c r="A36">
        <v>32</v>
      </c>
      <c r="E36" t="e">
        <f t="shared" si="0"/>
        <v>#N/A</v>
      </c>
      <c r="F36" t="e">
        <f t="shared" si="1"/>
        <v>#N/A</v>
      </c>
      <c r="I36" t="e">
        <f t="shared" si="2"/>
        <v>#N/A</v>
      </c>
      <c r="J36" t="e">
        <f t="shared" si="3"/>
        <v>#N/A</v>
      </c>
      <c r="L36">
        <v>32</v>
      </c>
      <c r="M36">
        <f t="shared" si="4"/>
        <v>1</v>
      </c>
      <c r="N36">
        <f t="shared" si="5"/>
        <v>0</v>
      </c>
      <c r="P36">
        <v>32</v>
      </c>
      <c r="Q36">
        <f t="shared" si="10"/>
        <v>16</v>
      </c>
      <c r="R36">
        <f t="shared" si="11"/>
        <v>16</v>
      </c>
      <c r="S36" s="1">
        <f t="shared" si="6"/>
        <v>0.69565217391304346</v>
      </c>
      <c r="T36" s="1">
        <f t="shared" si="7"/>
        <v>0.8</v>
      </c>
      <c r="U36" s="1">
        <f t="shared" si="8"/>
        <v>-0.10434782608695659</v>
      </c>
      <c r="V36">
        <f t="shared" si="9"/>
        <v>0.10434782608695659</v>
      </c>
    </row>
    <row r="37" spans="1:22" x14ac:dyDescent="0.25">
      <c r="A37">
        <v>33</v>
      </c>
      <c r="E37" t="e">
        <f t="shared" si="0"/>
        <v>#N/A</v>
      </c>
      <c r="F37" t="e">
        <f t="shared" si="1"/>
        <v>#N/A</v>
      </c>
      <c r="I37" t="e">
        <f t="shared" si="2"/>
        <v>#N/A</v>
      </c>
      <c r="J37" t="e">
        <f t="shared" si="3"/>
        <v>#N/A</v>
      </c>
      <c r="L37">
        <v>33</v>
      </c>
      <c r="M37">
        <f t="shared" si="4"/>
        <v>0</v>
      </c>
      <c r="N37">
        <f t="shared" si="5"/>
        <v>1</v>
      </c>
      <c r="P37">
        <v>33</v>
      </c>
      <c r="Q37">
        <f t="shared" si="10"/>
        <v>16</v>
      </c>
      <c r="R37">
        <f t="shared" si="11"/>
        <v>17</v>
      </c>
      <c r="S37" s="1">
        <f t="shared" si="6"/>
        <v>0.69565217391304346</v>
      </c>
      <c r="T37" s="1">
        <f t="shared" si="7"/>
        <v>0.85</v>
      </c>
      <c r="U37" s="1">
        <f t="shared" si="8"/>
        <v>-0.15434782608695652</v>
      </c>
      <c r="V37">
        <f t="shared" si="9"/>
        <v>0.15434782608695652</v>
      </c>
    </row>
    <row r="38" spans="1:22" x14ac:dyDescent="0.25">
      <c r="A38">
        <v>34</v>
      </c>
      <c r="E38" t="e">
        <f t="shared" si="0"/>
        <v>#N/A</v>
      </c>
      <c r="F38" t="e">
        <f t="shared" si="1"/>
        <v>#N/A</v>
      </c>
      <c r="I38" t="e">
        <f t="shared" si="2"/>
        <v>#N/A</v>
      </c>
      <c r="J38" t="e">
        <f t="shared" si="3"/>
        <v>#N/A</v>
      </c>
      <c r="L38">
        <v>34</v>
      </c>
      <c r="M38">
        <f t="shared" si="4"/>
        <v>0</v>
      </c>
      <c r="N38">
        <f t="shared" si="5"/>
        <v>1</v>
      </c>
      <c r="P38">
        <v>34</v>
      </c>
      <c r="Q38">
        <f t="shared" si="10"/>
        <v>16</v>
      </c>
      <c r="R38">
        <f t="shared" si="11"/>
        <v>18</v>
      </c>
      <c r="S38" s="1">
        <f t="shared" si="6"/>
        <v>0.69565217391304346</v>
      </c>
      <c r="T38" s="1">
        <f t="shared" si="7"/>
        <v>0.9</v>
      </c>
      <c r="U38" s="1">
        <f t="shared" si="8"/>
        <v>-0.20434782608695656</v>
      </c>
      <c r="V38">
        <f t="shared" si="9"/>
        <v>0.20434782608695656</v>
      </c>
    </row>
    <row r="39" spans="1:22" x14ac:dyDescent="0.25">
      <c r="A39">
        <v>35</v>
      </c>
      <c r="E39" t="e">
        <f t="shared" si="0"/>
        <v>#N/A</v>
      </c>
      <c r="F39" t="e">
        <f t="shared" si="1"/>
        <v>#N/A</v>
      </c>
      <c r="I39" t="e">
        <f t="shared" si="2"/>
        <v>#N/A</v>
      </c>
      <c r="J39" t="e">
        <f t="shared" si="3"/>
        <v>#N/A</v>
      </c>
      <c r="L39">
        <v>35</v>
      </c>
      <c r="M39">
        <f t="shared" si="4"/>
        <v>1</v>
      </c>
      <c r="N39">
        <f t="shared" si="5"/>
        <v>0</v>
      </c>
      <c r="P39">
        <v>35</v>
      </c>
      <c r="Q39">
        <f t="shared" si="10"/>
        <v>17</v>
      </c>
      <c r="R39">
        <f t="shared" si="11"/>
        <v>18</v>
      </c>
      <c r="S39" s="1">
        <f t="shared" si="6"/>
        <v>0.73913043478260865</v>
      </c>
      <c r="T39" s="1">
        <f t="shared" si="7"/>
        <v>0.9</v>
      </c>
      <c r="U39" s="1">
        <f t="shared" si="8"/>
        <v>-0.16086956521739137</v>
      </c>
      <c r="V39">
        <f t="shared" si="9"/>
        <v>0.16086956521739137</v>
      </c>
    </row>
    <row r="40" spans="1:22" x14ac:dyDescent="0.25">
      <c r="A40">
        <v>36</v>
      </c>
      <c r="E40" t="e">
        <f t="shared" si="0"/>
        <v>#N/A</v>
      </c>
      <c r="F40" t="e">
        <f t="shared" si="1"/>
        <v>#N/A</v>
      </c>
      <c r="I40" t="e">
        <f t="shared" si="2"/>
        <v>#N/A</v>
      </c>
      <c r="J40" t="e">
        <f t="shared" si="3"/>
        <v>#N/A</v>
      </c>
      <c r="L40">
        <v>36</v>
      </c>
      <c r="M40">
        <f t="shared" si="4"/>
        <v>1</v>
      </c>
      <c r="N40">
        <f t="shared" si="5"/>
        <v>0</v>
      </c>
      <c r="P40">
        <v>36</v>
      </c>
      <c r="Q40">
        <f t="shared" si="10"/>
        <v>18</v>
      </c>
      <c r="R40">
        <f t="shared" si="11"/>
        <v>18</v>
      </c>
      <c r="S40" s="1">
        <f t="shared" si="6"/>
        <v>0.78260869565217395</v>
      </c>
      <c r="T40" s="1">
        <f t="shared" si="7"/>
        <v>0.9</v>
      </c>
      <c r="U40" s="1">
        <f t="shared" si="8"/>
        <v>-0.11739130434782608</v>
      </c>
      <c r="V40">
        <f t="shared" si="9"/>
        <v>0.11739130434782608</v>
      </c>
    </row>
    <row r="41" spans="1:22" x14ac:dyDescent="0.25">
      <c r="A41">
        <v>37</v>
      </c>
      <c r="E41" t="e">
        <f t="shared" si="0"/>
        <v>#N/A</v>
      </c>
      <c r="F41" t="e">
        <f t="shared" si="1"/>
        <v>#N/A</v>
      </c>
      <c r="I41" t="e">
        <f t="shared" si="2"/>
        <v>#N/A</v>
      </c>
      <c r="J41" t="e">
        <f t="shared" si="3"/>
        <v>#N/A</v>
      </c>
      <c r="L41">
        <v>37</v>
      </c>
      <c r="M41">
        <f t="shared" si="4"/>
        <v>0</v>
      </c>
      <c r="N41">
        <f t="shared" si="5"/>
        <v>1</v>
      </c>
      <c r="P41">
        <v>37</v>
      </c>
      <c r="Q41">
        <f t="shared" si="10"/>
        <v>18</v>
      </c>
      <c r="R41">
        <f t="shared" si="11"/>
        <v>19</v>
      </c>
      <c r="S41" s="1">
        <f t="shared" si="6"/>
        <v>0.78260869565217395</v>
      </c>
      <c r="T41" s="1">
        <f t="shared" si="7"/>
        <v>0.95</v>
      </c>
      <c r="U41" s="1">
        <f t="shared" si="8"/>
        <v>-0.16739130434782601</v>
      </c>
      <c r="V41">
        <f t="shared" si="9"/>
        <v>0.16739130434782601</v>
      </c>
    </row>
    <row r="42" spans="1:22" x14ac:dyDescent="0.25">
      <c r="A42">
        <v>38</v>
      </c>
      <c r="E42" t="e">
        <f t="shared" si="0"/>
        <v>#N/A</v>
      </c>
      <c r="F42" t="e">
        <f t="shared" si="1"/>
        <v>#N/A</v>
      </c>
      <c r="I42" t="e">
        <f t="shared" si="2"/>
        <v>#N/A</v>
      </c>
      <c r="J42" t="e">
        <f t="shared" si="3"/>
        <v>#N/A</v>
      </c>
      <c r="L42">
        <v>38</v>
      </c>
      <c r="M42">
        <f t="shared" si="4"/>
        <v>0</v>
      </c>
      <c r="N42">
        <f t="shared" si="5"/>
        <v>1</v>
      </c>
      <c r="P42">
        <v>38</v>
      </c>
      <c r="Q42">
        <f t="shared" si="10"/>
        <v>18</v>
      </c>
      <c r="R42">
        <f t="shared" si="11"/>
        <v>20</v>
      </c>
      <c r="S42" s="1">
        <f t="shared" si="6"/>
        <v>0.78260869565217395</v>
      </c>
      <c r="T42" s="1">
        <f t="shared" si="7"/>
        <v>1</v>
      </c>
      <c r="U42" s="1">
        <f t="shared" si="8"/>
        <v>-0.21739130434782605</v>
      </c>
      <c r="V42">
        <f t="shared" si="9"/>
        <v>0.21739130434782605</v>
      </c>
    </row>
    <row r="43" spans="1:22" x14ac:dyDescent="0.25">
      <c r="A43">
        <v>39</v>
      </c>
      <c r="E43" t="e">
        <f t="shared" si="0"/>
        <v>#N/A</v>
      </c>
      <c r="F43" t="e">
        <f t="shared" si="1"/>
        <v>#N/A</v>
      </c>
      <c r="I43" t="e">
        <f t="shared" si="2"/>
        <v>#N/A</v>
      </c>
      <c r="J43" t="e">
        <f t="shared" si="3"/>
        <v>#N/A</v>
      </c>
      <c r="L43">
        <v>39</v>
      </c>
      <c r="M43">
        <f t="shared" si="4"/>
        <v>1</v>
      </c>
      <c r="N43">
        <f t="shared" si="5"/>
        <v>0</v>
      </c>
      <c r="P43">
        <v>39</v>
      </c>
      <c r="Q43">
        <f t="shared" si="10"/>
        <v>19</v>
      </c>
      <c r="R43">
        <f t="shared" si="11"/>
        <v>20</v>
      </c>
      <c r="S43" s="1">
        <f t="shared" si="6"/>
        <v>0.82608695652173914</v>
      </c>
      <c r="T43" s="1">
        <f t="shared" si="7"/>
        <v>1</v>
      </c>
      <c r="U43" s="1">
        <f t="shared" si="8"/>
        <v>-0.17391304347826086</v>
      </c>
      <c r="V43">
        <f t="shared" si="9"/>
        <v>0.17391304347826086</v>
      </c>
    </row>
    <row r="44" spans="1:22" x14ac:dyDescent="0.25">
      <c r="A44">
        <v>40</v>
      </c>
      <c r="E44" t="e">
        <f t="shared" si="0"/>
        <v>#N/A</v>
      </c>
      <c r="F44" t="e">
        <f t="shared" si="1"/>
        <v>#N/A</v>
      </c>
      <c r="I44" t="e">
        <f t="shared" si="2"/>
        <v>#N/A</v>
      </c>
      <c r="J44" t="e">
        <f t="shared" si="3"/>
        <v>#N/A</v>
      </c>
      <c r="L44">
        <v>40</v>
      </c>
      <c r="M44">
        <f t="shared" si="4"/>
        <v>1</v>
      </c>
      <c r="N44">
        <f t="shared" si="5"/>
        <v>0</v>
      </c>
      <c r="P44">
        <v>40</v>
      </c>
      <c r="Q44">
        <f t="shared" si="10"/>
        <v>20</v>
      </c>
      <c r="R44">
        <f t="shared" si="11"/>
        <v>20</v>
      </c>
      <c r="S44" s="1">
        <f t="shared" si="6"/>
        <v>0.86956521739130432</v>
      </c>
      <c r="T44" s="1">
        <f t="shared" si="7"/>
        <v>1</v>
      </c>
      <c r="U44" s="1">
        <f t="shared" si="8"/>
        <v>-0.13043478260869568</v>
      </c>
      <c r="V44">
        <f t="shared" si="9"/>
        <v>0.13043478260869568</v>
      </c>
    </row>
    <row r="45" spans="1:22" x14ac:dyDescent="0.25">
      <c r="A45">
        <v>41</v>
      </c>
      <c r="E45" t="e">
        <f t="shared" si="0"/>
        <v>#N/A</v>
      </c>
      <c r="F45" t="e">
        <f t="shared" si="1"/>
        <v>#N/A</v>
      </c>
      <c r="I45" t="e">
        <f t="shared" si="2"/>
        <v>#N/A</v>
      </c>
      <c r="J45" t="e">
        <f t="shared" si="3"/>
        <v>#N/A</v>
      </c>
      <c r="L45">
        <v>41</v>
      </c>
      <c r="M45">
        <f t="shared" si="4"/>
        <v>1</v>
      </c>
      <c r="N45">
        <f t="shared" si="5"/>
        <v>0</v>
      </c>
      <c r="P45">
        <v>41</v>
      </c>
      <c r="Q45">
        <f t="shared" si="10"/>
        <v>21</v>
      </c>
      <c r="R45">
        <f t="shared" si="11"/>
        <v>20</v>
      </c>
      <c r="S45" s="1">
        <f t="shared" si="6"/>
        <v>0.91304347826086951</v>
      </c>
      <c r="T45" s="1">
        <f t="shared" si="7"/>
        <v>1</v>
      </c>
      <c r="U45" s="1">
        <f t="shared" si="8"/>
        <v>-8.6956521739130488E-2</v>
      </c>
      <c r="V45">
        <f t="shared" si="9"/>
        <v>8.6956521739130488E-2</v>
      </c>
    </row>
    <row r="46" spans="1:22" x14ac:dyDescent="0.25">
      <c r="A46">
        <v>42</v>
      </c>
      <c r="E46" t="e">
        <f t="shared" si="0"/>
        <v>#N/A</v>
      </c>
      <c r="F46" t="e">
        <f t="shared" si="1"/>
        <v>#N/A</v>
      </c>
      <c r="I46" t="e">
        <f t="shared" si="2"/>
        <v>#N/A</v>
      </c>
      <c r="J46" t="e">
        <f t="shared" si="3"/>
        <v>#N/A</v>
      </c>
      <c r="L46">
        <v>42</v>
      </c>
      <c r="M46">
        <f t="shared" si="4"/>
        <v>1</v>
      </c>
      <c r="N46">
        <f t="shared" si="5"/>
        <v>0</v>
      </c>
      <c r="P46">
        <v>42</v>
      </c>
      <c r="Q46">
        <f t="shared" si="10"/>
        <v>22</v>
      </c>
      <c r="R46">
        <f t="shared" si="11"/>
        <v>20</v>
      </c>
      <c r="S46" s="1">
        <f t="shared" si="6"/>
        <v>0.95652173913043481</v>
      </c>
      <c r="T46" s="1">
        <f t="shared" si="7"/>
        <v>1</v>
      </c>
      <c r="U46" s="1">
        <f t="shared" si="8"/>
        <v>-4.3478260869565188E-2</v>
      </c>
      <c r="V46">
        <f t="shared" si="9"/>
        <v>4.3478260869565188E-2</v>
      </c>
    </row>
    <row r="47" spans="1:22" x14ac:dyDescent="0.25">
      <c r="A47">
        <v>43</v>
      </c>
      <c r="E47" t="e">
        <f t="shared" si="0"/>
        <v>#N/A</v>
      </c>
      <c r="F47" t="e">
        <f t="shared" si="1"/>
        <v>#N/A</v>
      </c>
      <c r="I47" t="e">
        <f t="shared" si="2"/>
        <v>#N/A</v>
      </c>
      <c r="J47" t="e">
        <f t="shared" si="3"/>
        <v>#N/A</v>
      </c>
      <c r="L47">
        <v>43</v>
      </c>
      <c r="M47">
        <f t="shared" si="4"/>
        <v>1</v>
      </c>
      <c r="N47">
        <f t="shared" si="5"/>
        <v>0</v>
      </c>
      <c r="P47">
        <v>43</v>
      </c>
      <c r="Q47">
        <f t="shared" si="10"/>
        <v>23</v>
      </c>
      <c r="R47">
        <f t="shared" si="11"/>
        <v>20</v>
      </c>
      <c r="S47" s="1">
        <f t="shared" si="6"/>
        <v>1</v>
      </c>
      <c r="T47" s="1">
        <f t="shared" si="7"/>
        <v>1</v>
      </c>
      <c r="U47" s="1">
        <f t="shared" si="8"/>
        <v>0</v>
      </c>
      <c r="V47">
        <f t="shared" si="9"/>
        <v>0</v>
      </c>
    </row>
    <row r="48" spans="1:22" x14ac:dyDescent="0.25">
      <c r="A48">
        <v>44</v>
      </c>
      <c r="E48" t="e">
        <f t="shared" si="0"/>
        <v>#N/A</v>
      </c>
      <c r="F48" t="e">
        <f t="shared" si="1"/>
        <v>#N/A</v>
      </c>
      <c r="I48" t="e">
        <f t="shared" si="2"/>
        <v>#N/A</v>
      </c>
      <c r="J48" t="e">
        <f t="shared" si="3"/>
        <v>#N/A</v>
      </c>
      <c r="L48">
        <v>44</v>
      </c>
      <c r="M48">
        <f t="shared" si="4"/>
        <v>0</v>
      </c>
      <c r="N48">
        <f t="shared" si="5"/>
        <v>0</v>
      </c>
      <c r="P48">
        <v>44</v>
      </c>
      <c r="Q48">
        <f t="shared" si="10"/>
        <v>23</v>
      </c>
      <c r="R48">
        <f t="shared" si="11"/>
        <v>20</v>
      </c>
      <c r="S48" s="1">
        <f t="shared" si="6"/>
        <v>1</v>
      </c>
      <c r="T48" s="1">
        <f t="shared" si="7"/>
        <v>1</v>
      </c>
      <c r="U48" s="1">
        <f t="shared" si="8"/>
        <v>0</v>
      </c>
      <c r="V48">
        <f t="shared" si="9"/>
        <v>0</v>
      </c>
    </row>
    <row r="49" spans="1:22" x14ac:dyDescent="0.25">
      <c r="A49">
        <v>45</v>
      </c>
      <c r="E49" t="e">
        <f t="shared" si="0"/>
        <v>#N/A</v>
      </c>
      <c r="F49" t="e">
        <f t="shared" si="1"/>
        <v>#N/A</v>
      </c>
      <c r="I49" t="e">
        <f t="shared" si="2"/>
        <v>#N/A</v>
      </c>
      <c r="J49" t="e">
        <f t="shared" si="3"/>
        <v>#N/A</v>
      </c>
      <c r="L49">
        <v>45</v>
      </c>
      <c r="M49">
        <f t="shared" si="4"/>
        <v>0</v>
      </c>
      <c r="N49">
        <f t="shared" si="5"/>
        <v>0</v>
      </c>
      <c r="P49">
        <v>45</v>
      </c>
      <c r="Q49">
        <f t="shared" si="10"/>
        <v>23</v>
      </c>
      <c r="R49">
        <f t="shared" si="11"/>
        <v>20</v>
      </c>
      <c r="S49" s="1">
        <f t="shared" si="6"/>
        <v>1</v>
      </c>
      <c r="T49" s="1">
        <f t="shared" si="7"/>
        <v>1</v>
      </c>
      <c r="U49" s="1">
        <f t="shared" si="8"/>
        <v>0</v>
      </c>
      <c r="V49">
        <f t="shared" si="9"/>
        <v>0</v>
      </c>
    </row>
    <row r="50" spans="1:22" x14ac:dyDescent="0.25">
      <c r="A50">
        <v>46</v>
      </c>
      <c r="E50" t="e">
        <f t="shared" si="0"/>
        <v>#N/A</v>
      </c>
      <c r="F50" t="e">
        <f t="shared" si="1"/>
        <v>#N/A</v>
      </c>
      <c r="I50" t="e">
        <f t="shared" si="2"/>
        <v>#N/A</v>
      </c>
      <c r="J50" t="e">
        <f t="shared" si="3"/>
        <v>#N/A</v>
      </c>
      <c r="L50">
        <v>46</v>
      </c>
      <c r="M50">
        <f t="shared" si="4"/>
        <v>0</v>
      </c>
      <c r="N50">
        <f t="shared" si="5"/>
        <v>0</v>
      </c>
      <c r="P50">
        <v>46</v>
      </c>
      <c r="Q50">
        <f t="shared" si="10"/>
        <v>23</v>
      </c>
      <c r="R50">
        <f t="shared" si="11"/>
        <v>20</v>
      </c>
      <c r="S50" s="1">
        <f t="shared" si="6"/>
        <v>1</v>
      </c>
      <c r="T50" s="1">
        <f t="shared" si="7"/>
        <v>1</v>
      </c>
      <c r="U50" s="1">
        <f t="shared" si="8"/>
        <v>0</v>
      </c>
      <c r="V50">
        <f t="shared" si="9"/>
        <v>0</v>
      </c>
    </row>
    <row r="51" spans="1:22" x14ac:dyDescent="0.25">
      <c r="A51">
        <v>47</v>
      </c>
      <c r="E51" t="e">
        <f t="shared" si="0"/>
        <v>#N/A</v>
      </c>
      <c r="F51" t="e">
        <f t="shared" si="1"/>
        <v>#N/A</v>
      </c>
      <c r="I51" t="e">
        <f t="shared" si="2"/>
        <v>#N/A</v>
      </c>
      <c r="J51" t="e">
        <f t="shared" si="3"/>
        <v>#N/A</v>
      </c>
      <c r="L51">
        <v>47</v>
      </c>
      <c r="M51">
        <f t="shared" si="4"/>
        <v>0</v>
      </c>
      <c r="N51">
        <f t="shared" si="5"/>
        <v>0</v>
      </c>
      <c r="P51">
        <v>47</v>
      </c>
      <c r="Q51">
        <f t="shared" si="10"/>
        <v>23</v>
      </c>
      <c r="R51">
        <f t="shared" si="11"/>
        <v>20</v>
      </c>
      <c r="S51" s="1">
        <f t="shared" si="6"/>
        <v>1</v>
      </c>
      <c r="T51" s="1">
        <f t="shared" si="7"/>
        <v>1</v>
      </c>
      <c r="U51" s="1">
        <f t="shared" si="8"/>
        <v>0</v>
      </c>
      <c r="V51">
        <f t="shared" si="9"/>
        <v>0</v>
      </c>
    </row>
    <row r="52" spans="1:22" x14ac:dyDescent="0.25">
      <c r="A52">
        <v>48</v>
      </c>
      <c r="E52" t="e">
        <f t="shared" si="0"/>
        <v>#N/A</v>
      </c>
      <c r="F52" t="e">
        <f t="shared" si="1"/>
        <v>#N/A</v>
      </c>
      <c r="I52" t="e">
        <f t="shared" si="2"/>
        <v>#N/A</v>
      </c>
      <c r="J52" t="e">
        <f t="shared" si="3"/>
        <v>#N/A</v>
      </c>
      <c r="L52">
        <v>48</v>
      </c>
      <c r="M52">
        <f t="shared" si="4"/>
        <v>0</v>
      </c>
      <c r="N52">
        <f t="shared" si="5"/>
        <v>0</v>
      </c>
      <c r="P52">
        <v>48</v>
      </c>
      <c r="Q52">
        <f t="shared" si="10"/>
        <v>23</v>
      </c>
      <c r="R52">
        <f t="shared" si="11"/>
        <v>20</v>
      </c>
      <c r="S52" s="1">
        <f t="shared" si="6"/>
        <v>1</v>
      </c>
      <c r="T52" s="1">
        <f t="shared" si="7"/>
        <v>1</v>
      </c>
      <c r="U52" s="1">
        <f t="shared" si="8"/>
        <v>0</v>
      </c>
      <c r="V52">
        <f t="shared" si="9"/>
        <v>0</v>
      </c>
    </row>
    <row r="53" spans="1:22" x14ac:dyDescent="0.25">
      <c r="A53">
        <v>49</v>
      </c>
      <c r="E53" t="e">
        <f t="shared" si="0"/>
        <v>#N/A</v>
      </c>
      <c r="F53" t="e">
        <f t="shared" si="1"/>
        <v>#N/A</v>
      </c>
      <c r="I53" t="e">
        <f t="shared" si="2"/>
        <v>#N/A</v>
      </c>
      <c r="J53" t="e">
        <f t="shared" si="3"/>
        <v>#N/A</v>
      </c>
      <c r="L53">
        <v>49</v>
      </c>
      <c r="M53">
        <f t="shared" si="4"/>
        <v>0</v>
      </c>
      <c r="N53">
        <f t="shared" si="5"/>
        <v>0</v>
      </c>
      <c r="P53">
        <v>49</v>
      </c>
      <c r="Q53">
        <f t="shared" si="10"/>
        <v>23</v>
      </c>
      <c r="R53">
        <f t="shared" si="11"/>
        <v>20</v>
      </c>
      <c r="S53" s="1">
        <f t="shared" si="6"/>
        <v>1</v>
      </c>
      <c r="T53" s="1">
        <f t="shared" si="7"/>
        <v>1</v>
      </c>
      <c r="U53" s="1">
        <f t="shared" si="8"/>
        <v>0</v>
      </c>
      <c r="V53">
        <f t="shared" si="9"/>
        <v>0</v>
      </c>
    </row>
    <row r="54" spans="1:22" x14ac:dyDescent="0.25">
      <c r="A54">
        <v>50</v>
      </c>
      <c r="E54" t="e">
        <f t="shared" si="0"/>
        <v>#N/A</v>
      </c>
      <c r="F54" t="e">
        <f t="shared" si="1"/>
        <v>#N/A</v>
      </c>
      <c r="I54" t="e">
        <f t="shared" si="2"/>
        <v>#N/A</v>
      </c>
      <c r="J54" t="e">
        <f t="shared" si="3"/>
        <v>#N/A</v>
      </c>
      <c r="L54">
        <v>50</v>
      </c>
      <c r="M54">
        <f t="shared" si="4"/>
        <v>0</v>
      </c>
      <c r="N54">
        <f t="shared" si="5"/>
        <v>0</v>
      </c>
      <c r="P54">
        <v>50</v>
      </c>
      <c r="Q54">
        <f t="shared" si="10"/>
        <v>23</v>
      </c>
      <c r="R54">
        <f t="shared" si="11"/>
        <v>20</v>
      </c>
      <c r="S54" s="1">
        <f t="shared" si="6"/>
        <v>1</v>
      </c>
      <c r="T54" s="1">
        <f t="shared" si="7"/>
        <v>1</v>
      </c>
      <c r="U54" s="1">
        <f t="shared" si="8"/>
        <v>0</v>
      </c>
      <c r="V54">
        <f t="shared" si="9"/>
        <v>0</v>
      </c>
    </row>
    <row r="55" spans="1:22" x14ac:dyDescent="0.25">
      <c r="L55">
        <v>51</v>
      </c>
      <c r="M55">
        <f t="shared" si="4"/>
        <v>0</v>
      </c>
      <c r="N55">
        <f t="shared" si="5"/>
        <v>0</v>
      </c>
      <c r="P55">
        <v>51</v>
      </c>
      <c r="Q55">
        <f t="shared" si="10"/>
        <v>23</v>
      </c>
      <c r="R55">
        <f t="shared" si="11"/>
        <v>20</v>
      </c>
      <c r="S55" s="1">
        <f t="shared" si="6"/>
        <v>1</v>
      </c>
      <c r="T55" s="1">
        <f t="shared" si="7"/>
        <v>1</v>
      </c>
      <c r="U55" s="1">
        <f t="shared" si="8"/>
        <v>0</v>
      </c>
      <c r="V55">
        <f t="shared" si="9"/>
        <v>0</v>
      </c>
    </row>
    <row r="56" spans="1:22" x14ac:dyDescent="0.25">
      <c r="L56">
        <v>52</v>
      </c>
      <c r="M56">
        <f t="shared" si="4"/>
        <v>0</v>
      </c>
      <c r="N56">
        <f t="shared" si="5"/>
        <v>0</v>
      </c>
      <c r="P56">
        <v>52</v>
      </c>
      <c r="Q56">
        <f t="shared" si="10"/>
        <v>23</v>
      </c>
      <c r="R56">
        <f t="shared" si="11"/>
        <v>20</v>
      </c>
      <c r="S56" s="1">
        <f t="shared" si="6"/>
        <v>1</v>
      </c>
      <c r="T56" s="1">
        <f t="shared" si="7"/>
        <v>1</v>
      </c>
      <c r="U56" s="1">
        <f t="shared" si="8"/>
        <v>0</v>
      </c>
      <c r="V56">
        <f t="shared" si="9"/>
        <v>0</v>
      </c>
    </row>
    <row r="57" spans="1:22" x14ac:dyDescent="0.25">
      <c r="L57">
        <v>53</v>
      </c>
      <c r="M57">
        <f t="shared" si="4"/>
        <v>0</v>
      </c>
      <c r="N57">
        <f t="shared" si="5"/>
        <v>0</v>
      </c>
      <c r="P57">
        <v>53</v>
      </c>
      <c r="Q57">
        <f t="shared" si="10"/>
        <v>23</v>
      </c>
      <c r="R57">
        <f t="shared" si="11"/>
        <v>20</v>
      </c>
      <c r="S57" s="1">
        <f t="shared" si="6"/>
        <v>1</v>
      </c>
      <c r="T57" s="1">
        <f t="shared" si="7"/>
        <v>1</v>
      </c>
      <c r="U57" s="1">
        <f t="shared" si="8"/>
        <v>0</v>
      </c>
      <c r="V57">
        <f t="shared" si="9"/>
        <v>0</v>
      </c>
    </row>
    <row r="58" spans="1:22" x14ac:dyDescent="0.25">
      <c r="L58">
        <v>54</v>
      </c>
      <c r="M58">
        <f t="shared" si="4"/>
        <v>0</v>
      </c>
      <c r="N58">
        <f t="shared" si="5"/>
        <v>0</v>
      </c>
      <c r="P58">
        <v>54</v>
      </c>
      <c r="Q58">
        <f t="shared" si="10"/>
        <v>23</v>
      </c>
      <c r="R58">
        <f t="shared" si="11"/>
        <v>20</v>
      </c>
      <c r="S58" s="1">
        <f t="shared" si="6"/>
        <v>1</v>
      </c>
      <c r="T58" s="1">
        <f t="shared" si="7"/>
        <v>1</v>
      </c>
      <c r="U58" s="1">
        <f t="shared" si="8"/>
        <v>0</v>
      </c>
      <c r="V58">
        <f t="shared" si="9"/>
        <v>0</v>
      </c>
    </row>
    <row r="59" spans="1:22" x14ac:dyDescent="0.25">
      <c r="L59">
        <v>55</v>
      </c>
      <c r="M59">
        <f t="shared" si="4"/>
        <v>0</v>
      </c>
      <c r="N59">
        <f t="shared" si="5"/>
        <v>0</v>
      </c>
      <c r="P59">
        <v>55</v>
      </c>
      <c r="Q59">
        <f t="shared" si="10"/>
        <v>23</v>
      </c>
      <c r="R59">
        <f t="shared" si="11"/>
        <v>20</v>
      </c>
      <c r="S59" s="1">
        <f t="shared" si="6"/>
        <v>1</v>
      </c>
      <c r="T59" s="1">
        <f t="shared" si="7"/>
        <v>1</v>
      </c>
      <c r="U59" s="1">
        <f t="shared" si="8"/>
        <v>0</v>
      </c>
      <c r="V59">
        <f t="shared" si="9"/>
        <v>0</v>
      </c>
    </row>
    <row r="60" spans="1:22" x14ac:dyDescent="0.25">
      <c r="L60">
        <v>56</v>
      </c>
      <c r="M60">
        <f t="shared" si="4"/>
        <v>0</v>
      </c>
      <c r="N60">
        <f t="shared" si="5"/>
        <v>0</v>
      </c>
      <c r="P60">
        <v>56</v>
      </c>
      <c r="Q60">
        <f t="shared" si="10"/>
        <v>23</v>
      </c>
      <c r="R60">
        <f t="shared" si="11"/>
        <v>20</v>
      </c>
      <c r="S60" s="1">
        <f t="shared" si="6"/>
        <v>1</v>
      </c>
      <c r="T60" s="1">
        <f t="shared" si="7"/>
        <v>1</v>
      </c>
      <c r="U60" s="1">
        <f t="shared" si="8"/>
        <v>0</v>
      </c>
      <c r="V60">
        <f t="shared" si="9"/>
        <v>0</v>
      </c>
    </row>
    <row r="61" spans="1:22" x14ac:dyDescent="0.25">
      <c r="L61">
        <v>57</v>
      </c>
      <c r="M61">
        <f t="shared" si="4"/>
        <v>0</v>
      </c>
      <c r="N61">
        <f t="shared" si="5"/>
        <v>0</v>
      </c>
      <c r="P61">
        <v>57</v>
      </c>
      <c r="Q61">
        <f t="shared" si="10"/>
        <v>23</v>
      </c>
      <c r="R61">
        <f t="shared" si="11"/>
        <v>20</v>
      </c>
      <c r="S61" s="1">
        <f t="shared" si="6"/>
        <v>1</v>
      </c>
      <c r="T61" s="1">
        <f t="shared" si="7"/>
        <v>1</v>
      </c>
      <c r="U61" s="1">
        <f t="shared" si="8"/>
        <v>0</v>
      </c>
      <c r="V61">
        <f t="shared" si="9"/>
        <v>0</v>
      </c>
    </row>
    <row r="62" spans="1:22" x14ac:dyDescent="0.25">
      <c r="L62">
        <v>58</v>
      </c>
      <c r="M62">
        <f t="shared" si="4"/>
        <v>0</v>
      </c>
      <c r="N62">
        <f t="shared" si="5"/>
        <v>0</v>
      </c>
      <c r="P62">
        <v>58</v>
      </c>
      <c r="Q62">
        <f t="shared" si="10"/>
        <v>23</v>
      </c>
      <c r="R62">
        <f t="shared" si="11"/>
        <v>20</v>
      </c>
      <c r="S62" s="1">
        <f t="shared" si="6"/>
        <v>1</v>
      </c>
      <c r="T62" s="1">
        <f t="shared" si="7"/>
        <v>1</v>
      </c>
      <c r="U62" s="1">
        <f t="shared" si="8"/>
        <v>0</v>
      </c>
      <c r="V62">
        <f t="shared" si="9"/>
        <v>0</v>
      </c>
    </row>
    <row r="63" spans="1:22" x14ac:dyDescent="0.25">
      <c r="L63">
        <v>59</v>
      </c>
      <c r="M63">
        <f t="shared" si="4"/>
        <v>0</v>
      </c>
      <c r="N63">
        <f t="shared" si="5"/>
        <v>0</v>
      </c>
      <c r="P63">
        <v>59</v>
      </c>
      <c r="Q63">
        <f t="shared" si="10"/>
        <v>23</v>
      </c>
      <c r="R63">
        <f t="shared" si="11"/>
        <v>20</v>
      </c>
      <c r="S63" s="1">
        <f t="shared" si="6"/>
        <v>1</v>
      </c>
      <c r="T63" s="1">
        <f t="shared" si="7"/>
        <v>1</v>
      </c>
      <c r="U63" s="1">
        <f t="shared" si="8"/>
        <v>0</v>
      </c>
      <c r="V63">
        <f t="shared" si="9"/>
        <v>0</v>
      </c>
    </row>
    <row r="64" spans="1:22" x14ac:dyDescent="0.25">
      <c r="L64">
        <v>60</v>
      </c>
      <c r="M64">
        <f t="shared" si="4"/>
        <v>0</v>
      </c>
      <c r="N64">
        <f t="shared" si="5"/>
        <v>0</v>
      </c>
      <c r="P64">
        <v>60</v>
      </c>
      <c r="Q64">
        <f t="shared" si="10"/>
        <v>23</v>
      </c>
      <c r="R64">
        <f t="shared" si="11"/>
        <v>20</v>
      </c>
      <c r="S64" s="1">
        <f t="shared" si="6"/>
        <v>1</v>
      </c>
      <c r="T64" s="1">
        <f t="shared" si="7"/>
        <v>1</v>
      </c>
      <c r="U64" s="1">
        <f t="shared" si="8"/>
        <v>0</v>
      </c>
      <c r="V64">
        <f t="shared" si="9"/>
        <v>0</v>
      </c>
    </row>
    <row r="65" spans="12:22" x14ac:dyDescent="0.25">
      <c r="L65">
        <v>61</v>
      </c>
      <c r="M65">
        <f t="shared" si="4"/>
        <v>0</v>
      </c>
      <c r="N65">
        <f t="shared" si="5"/>
        <v>0</v>
      </c>
      <c r="P65">
        <v>61</v>
      </c>
      <c r="Q65">
        <f t="shared" si="10"/>
        <v>23</v>
      </c>
      <c r="R65">
        <f t="shared" si="11"/>
        <v>20</v>
      </c>
      <c r="S65" s="1">
        <f t="shared" si="6"/>
        <v>1</v>
      </c>
      <c r="T65" s="1">
        <f t="shared" si="7"/>
        <v>1</v>
      </c>
      <c r="U65" s="1">
        <f t="shared" si="8"/>
        <v>0</v>
      </c>
      <c r="V65">
        <f t="shared" si="9"/>
        <v>0</v>
      </c>
    </row>
    <row r="66" spans="12:22" x14ac:dyDescent="0.25">
      <c r="L66">
        <v>62</v>
      </c>
      <c r="M66">
        <f t="shared" si="4"/>
        <v>0</v>
      </c>
      <c r="N66">
        <f t="shared" si="5"/>
        <v>0</v>
      </c>
      <c r="P66">
        <v>62</v>
      </c>
      <c r="Q66">
        <f t="shared" si="10"/>
        <v>23</v>
      </c>
      <c r="R66">
        <f t="shared" si="11"/>
        <v>20</v>
      </c>
      <c r="S66" s="1">
        <f t="shared" si="6"/>
        <v>1</v>
      </c>
      <c r="T66" s="1">
        <f t="shared" si="7"/>
        <v>1</v>
      </c>
      <c r="U66" s="1">
        <f t="shared" si="8"/>
        <v>0</v>
      </c>
      <c r="V66">
        <f t="shared" si="9"/>
        <v>0</v>
      </c>
    </row>
    <row r="67" spans="12:22" x14ac:dyDescent="0.25">
      <c r="L67">
        <v>63</v>
      </c>
      <c r="M67">
        <f t="shared" si="4"/>
        <v>0</v>
      </c>
      <c r="N67">
        <f t="shared" si="5"/>
        <v>0</v>
      </c>
      <c r="P67">
        <v>63</v>
      </c>
      <c r="Q67">
        <f t="shared" si="10"/>
        <v>23</v>
      </c>
      <c r="R67">
        <f t="shared" si="11"/>
        <v>20</v>
      </c>
      <c r="S67" s="1">
        <f t="shared" si="6"/>
        <v>1</v>
      </c>
      <c r="T67" s="1">
        <f t="shared" si="7"/>
        <v>1</v>
      </c>
      <c r="U67" s="1">
        <f t="shared" si="8"/>
        <v>0</v>
      </c>
      <c r="V67">
        <f t="shared" si="9"/>
        <v>0</v>
      </c>
    </row>
    <row r="68" spans="12:22" x14ac:dyDescent="0.25">
      <c r="L68">
        <v>64</v>
      </c>
      <c r="M68">
        <f t="shared" si="4"/>
        <v>0</v>
      </c>
      <c r="N68">
        <f t="shared" si="5"/>
        <v>0</v>
      </c>
      <c r="P68">
        <v>64</v>
      </c>
      <c r="Q68">
        <f t="shared" si="10"/>
        <v>23</v>
      </c>
      <c r="R68">
        <f t="shared" si="11"/>
        <v>20</v>
      </c>
      <c r="S68" s="1">
        <f t="shared" si="6"/>
        <v>1</v>
      </c>
      <c r="T68" s="1">
        <f t="shared" si="7"/>
        <v>1</v>
      </c>
      <c r="U68" s="1">
        <f t="shared" si="8"/>
        <v>0</v>
      </c>
      <c r="V68">
        <f t="shared" si="9"/>
        <v>0</v>
      </c>
    </row>
    <row r="69" spans="12:22" x14ac:dyDescent="0.25">
      <c r="L69">
        <v>65</v>
      </c>
      <c r="M69">
        <f t="shared" si="4"/>
        <v>0</v>
      </c>
      <c r="N69">
        <f t="shared" si="5"/>
        <v>0</v>
      </c>
      <c r="P69">
        <v>65</v>
      </c>
      <c r="Q69">
        <f t="shared" si="10"/>
        <v>23</v>
      </c>
      <c r="R69">
        <f t="shared" si="11"/>
        <v>20</v>
      </c>
      <c r="S69" s="1">
        <f t="shared" si="6"/>
        <v>1</v>
      </c>
      <c r="T69" s="1">
        <f t="shared" si="7"/>
        <v>1</v>
      </c>
      <c r="U69" s="1">
        <f t="shared" si="8"/>
        <v>0</v>
      </c>
      <c r="V69">
        <f t="shared" si="9"/>
        <v>0</v>
      </c>
    </row>
    <row r="70" spans="12:22" x14ac:dyDescent="0.25">
      <c r="L70">
        <v>66</v>
      </c>
      <c r="M70">
        <f t="shared" ref="M70:M104" si="12">COUNTIF(I$5:I$54,L70)</f>
        <v>0</v>
      </c>
      <c r="N70">
        <f t="shared" ref="N70:N104" si="13">COUNTIF(J$5:J$54,L70)</f>
        <v>0</v>
      </c>
      <c r="P70">
        <v>66</v>
      </c>
      <c r="Q70">
        <f t="shared" si="10"/>
        <v>23</v>
      </c>
      <c r="R70">
        <f t="shared" si="11"/>
        <v>20</v>
      </c>
      <c r="S70" s="1">
        <f t="shared" ref="S70:S104" si="14">Q70/Q$104</f>
        <v>1</v>
      </c>
      <c r="T70" s="1">
        <f t="shared" ref="T70:T104" si="15">R70/R$104</f>
        <v>1</v>
      </c>
      <c r="U70" s="1">
        <f t="shared" ref="U70:U104" si="16">S70-T70</f>
        <v>0</v>
      </c>
      <c r="V70">
        <f t="shared" ref="V70:V104" si="17">ABS(U70)</f>
        <v>0</v>
      </c>
    </row>
    <row r="71" spans="12:22" x14ac:dyDescent="0.25">
      <c r="L71">
        <v>67</v>
      </c>
      <c r="M71">
        <f t="shared" si="12"/>
        <v>0</v>
      </c>
      <c r="N71">
        <f t="shared" si="13"/>
        <v>0</v>
      </c>
      <c r="P71">
        <v>67</v>
      </c>
      <c r="Q71">
        <f t="shared" ref="Q71:Q104" si="18">M71+Q70</f>
        <v>23</v>
      </c>
      <c r="R71">
        <f t="shared" ref="R71:R104" si="19">N71+R70</f>
        <v>20</v>
      </c>
      <c r="S71" s="1">
        <f t="shared" si="14"/>
        <v>1</v>
      </c>
      <c r="T71" s="1">
        <f t="shared" si="15"/>
        <v>1</v>
      </c>
      <c r="U71" s="1">
        <f t="shared" si="16"/>
        <v>0</v>
      </c>
      <c r="V71">
        <f t="shared" si="17"/>
        <v>0</v>
      </c>
    </row>
    <row r="72" spans="12:22" x14ac:dyDescent="0.25">
      <c r="L72">
        <v>68</v>
      </c>
      <c r="M72">
        <f t="shared" si="12"/>
        <v>0</v>
      </c>
      <c r="N72">
        <f t="shared" si="13"/>
        <v>0</v>
      </c>
      <c r="P72">
        <v>68</v>
      </c>
      <c r="Q72">
        <f t="shared" si="18"/>
        <v>23</v>
      </c>
      <c r="R72">
        <f t="shared" si="19"/>
        <v>20</v>
      </c>
      <c r="S72" s="1">
        <f t="shared" si="14"/>
        <v>1</v>
      </c>
      <c r="T72" s="1">
        <f t="shared" si="15"/>
        <v>1</v>
      </c>
      <c r="U72" s="1">
        <f t="shared" si="16"/>
        <v>0</v>
      </c>
      <c r="V72">
        <f t="shared" si="17"/>
        <v>0</v>
      </c>
    </row>
    <row r="73" spans="12:22" x14ac:dyDescent="0.25">
      <c r="L73">
        <v>69</v>
      </c>
      <c r="M73">
        <f t="shared" si="12"/>
        <v>0</v>
      </c>
      <c r="N73">
        <f t="shared" si="13"/>
        <v>0</v>
      </c>
      <c r="P73">
        <v>69</v>
      </c>
      <c r="Q73">
        <f t="shared" si="18"/>
        <v>23</v>
      </c>
      <c r="R73">
        <f t="shared" si="19"/>
        <v>20</v>
      </c>
      <c r="S73" s="1">
        <f t="shared" si="14"/>
        <v>1</v>
      </c>
      <c r="T73" s="1">
        <f t="shared" si="15"/>
        <v>1</v>
      </c>
      <c r="U73" s="1">
        <f t="shared" si="16"/>
        <v>0</v>
      </c>
      <c r="V73">
        <f t="shared" si="17"/>
        <v>0</v>
      </c>
    </row>
    <row r="74" spans="12:22" x14ac:dyDescent="0.25">
      <c r="L74">
        <v>70</v>
      </c>
      <c r="M74">
        <f t="shared" si="12"/>
        <v>0</v>
      </c>
      <c r="N74">
        <f t="shared" si="13"/>
        <v>0</v>
      </c>
      <c r="P74">
        <v>70</v>
      </c>
      <c r="Q74">
        <f t="shared" si="18"/>
        <v>23</v>
      </c>
      <c r="R74">
        <f t="shared" si="19"/>
        <v>20</v>
      </c>
      <c r="S74" s="1">
        <f t="shared" si="14"/>
        <v>1</v>
      </c>
      <c r="T74" s="1">
        <f t="shared" si="15"/>
        <v>1</v>
      </c>
      <c r="U74" s="1">
        <f t="shared" si="16"/>
        <v>0</v>
      </c>
      <c r="V74">
        <f t="shared" si="17"/>
        <v>0</v>
      </c>
    </row>
    <row r="75" spans="12:22" x14ac:dyDescent="0.25">
      <c r="L75">
        <v>71</v>
      </c>
      <c r="M75">
        <f t="shared" si="12"/>
        <v>0</v>
      </c>
      <c r="N75">
        <f t="shared" si="13"/>
        <v>0</v>
      </c>
      <c r="P75">
        <v>71</v>
      </c>
      <c r="Q75">
        <f t="shared" si="18"/>
        <v>23</v>
      </c>
      <c r="R75">
        <f t="shared" si="19"/>
        <v>20</v>
      </c>
      <c r="S75" s="1">
        <f t="shared" si="14"/>
        <v>1</v>
      </c>
      <c r="T75" s="1">
        <f t="shared" si="15"/>
        <v>1</v>
      </c>
      <c r="U75" s="1">
        <f t="shared" si="16"/>
        <v>0</v>
      </c>
      <c r="V75">
        <f t="shared" si="17"/>
        <v>0</v>
      </c>
    </row>
    <row r="76" spans="12:22" x14ac:dyDescent="0.25">
      <c r="L76">
        <v>72</v>
      </c>
      <c r="M76">
        <f t="shared" si="12"/>
        <v>0</v>
      </c>
      <c r="N76">
        <f t="shared" si="13"/>
        <v>0</v>
      </c>
      <c r="P76">
        <v>72</v>
      </c>
      <c r="Q76">
        <f t="shared" si="18"/>
        <v>23</v>
      </c>
      <c r="R76">
        <f t="shared" si="19"/>
        <v>20</v>
      </c>
      <c r="S76" s="1">
        <f t="shared" si="14"/>
        <v>1</v>
      </c>
      <c r="T76" s="1">
        <f t="shared" si="15"/>
        <v>1</v>
      </c>
      <c r="U76" s="1">
        <f t="shared" si="16"/>
        <v>0</v>
      </c>
      <c r="V76">
        <f t="shared" si="17"/>
        <v>0</v>
      </c>
    </row>
    <row r="77" spans="12:22" x14ac:dyDescent="0.25">
      <c r="L77">
        <v>73</v>
      </c>
      <c r="M77">
        <f t="shared" si="12"/>
        <v>0</v>
      </c>
      <c r="N77">
        <f t="shared" si="13"/>
        <v>0</v>
      </c>
      <c r="P77">
        <v>73</v>
      </c>
      <c r="Q77">
        <f t="shared" si="18"/>
        <v>23</v>
      </c>
      <c r="R77">
        <f t="shared" si="19"/>
        <v>20</v>
      </c>
      <c r="S77" s="1">
        <f t="shared" si="14"/>
        <v>1</v>
      </c>
      <c r="T77" s="1">
        <f t="shared" si="15"/>
        <v>1</v>
      </c>
      <c r="U77" s="1">
        <f t="shared" si="16"/>
        <v>0</v>
      </c>
      <c r="V77">
        <f t="shared" si="17"/>
        <v>0</v>
      </c>
    </row>
    <row r="78" spans="12:22" x14ac:dyDescent="0.25">
      <c r="L78">
        <v>74</v>
      </c>
      <c r="M78">
        <f t="shared" si="12"/>
        <v>0</v>
      </c>
      <c r="N78">
        <f t="shared" si="13"/>
        <v>0</v>
      </c>
      <c r="P78">
        <v>74</v>
      </c>
      <c r="Q78">
        <f t="shared" si="18"/>
        <v>23</v>
      </c>
      <c r="R78">
        <f t="shared" si="19"/>
        <v>20</v>
      </c>
      <c r="S78" s="1">
        <f t="shared" si="14"/>
        <v>1</v>
      </c>
      <c r="T78" s="1">
        <f t="shared" si="15"/>
        <v>1</v>
      </c>
      <c r="U78" s="1">
        <f t="shared" si="16"/>
        <v>0</v>
      </c>
      <c r="V78">
        <f t="shared" si="17"/>
        <v>0</v>
      </c>
    </row>
    <row r="79" spans="12:22" x14ac:dyDescent="0.25">
      <c r="L79">
        <v>75</v>
      </c>
      <c r="M79">
        <f t="shared" si="12"/>
        <v>0</v>
      </c>
      <c r="N79">
        <f t="shared" si="13"/>
        <v>0</v>
      </c>
      <c r="P79">
        <v>75</v>
      </c>
      <c r="Q79">
        <f t="shared" si="18"/>
        <v>23</v>
      </c>
      <c r="R79">
        <f t="shared" si="19"/>
        <v>20</v>
      </c>
      <c r="S79" s="1">
        <f t="shared" si="14"/>
        <v>1</v>
      </c>
      <c r="T79" s="1">
        <f t="shared" si="15"/>
        <v>1</v>
      </c>
      <c r="U79" s="1">
        <f t="shared" si="16"/>
        <v>0</v>
      </c>
      <c r="V79">
        <f t="shared" si="17"/>
        <v>0</v>
      </c>
    </row>
    <row r="80" spans="12:22" x14ac:dyDescent="0.25">
      <c r="L80">
        <v>76</v>
      </c>
      <c r="M80">
        <f t="shared" si="12"/>
        <v>0</v>
      </c>
      <c r="N80">
        <f t="shared" si="13"/>
        <v>0</v>
      </c>
      <c r="P80">
        <v>76</v>
      </c>
      <c r="Q80">
        <f t="shared" si="18"/>
        <v>23</v>
      </c>
      <c r="R80">
        <f t="shared" si="19"/>
        <v>20</v>
      </c>
      <c r="S80" s="1">
        <f t="shared" si="14"/>
        <v>1</v>
      </c>
      <c r="T80" s="1">
        <f t="shared" si="15"/>
        <v>1</v>
      </c>
      <c r="U80" s="1">
        <f t="shared" si="16"/>
        <v>0</v>
      </c>
      <c r="V80">
        <f t="shared" si="17"/>
        <v>0</v>
      </c>
    </row>
    <row r="81" spans="12:22" x14ac:dyDescent="0.25">
      <c r="L81">
        <v>77</v>
      </c>
      <c r="M81">
        <f t="shared" si="12"/>
        <v>0</v>
      </c>
      <c r="N81">
        <f t="shared" si="13"/>
        <v>0</v>
      </c>
      <c r="P81">
        <v>77</v>
      </c>
      <c r="Q81">
        <f t="shared" si="18"/>
        <v>23</v>
      </c>
      <c r="R81">
        <f t="shared" si="19"/>
        <v>20</v>
      </c>
      <c r="S81" s="1">
        <f t="shared" si="14"/>
        <v>1</v>
      </c>
      <c r="T81" s="1">
        <f t="shared" si="15"/>
        <v>1</v>
      </c>
      <c r="U81" s="1">
        <f t="shared" si="16"/>
        <v>0</v>
      </c>
      <c r="V81">
        <f t="shared" si="17"/>
        <v>0</v>
      </c>
    </row>
    <row r="82" spans="12:22" x14ac:dyDescent="0.25">
      <c r="L82">
        <v>78</v>
      </c>
      <c r="M82">
        <f t="shared" si="12"/>
        <v>0</v>
      </c>
      <c r="N82">
        <f t="shared" si="13"/>
        <v>0</v>
      </c>
      <c r="P82">
        <v>78</v>
      </c>
      <c r="Q82">
        <f t="shared" si="18"/>
        <v>23</v>
      </c>
      <c r="R82">
        <f t="shared" si="19"/>
        <v>20</v>
      </c>
      <c r="S82" s="1">
        <f t="shared" si="14"/>
        <v>1</v>
      </c>
      <c r="T82" s="1">
        <f t="shared" si="15"/>
        <v>1</v>
      </c>
      <c r="U82" s="1">
        <f t="shared" si="16"/>
        <v>0</v>
      </c>
      <c r="V82">
        <f t="shared" si="17"/>
        <v>0</v>
      </c>
    </row>
    <row r="83" spans="12:22" x14ac:dyDescent="0.25">
      <c r="L83">
        <v>79</v>
      </c>
      <c r="M83">
        <f t="shared" si="12"/>
        <v>0</v>
      </c>
      <c r="N83">
        <f t="shared" si="13"/>
        <v>0</v>
      </c>
      <c r="P83">
        <v>79</v>
      </c>
      <c r="Q83">
        <f t="shared" si="18"/>
        <v>23</v>
      </c>
      <c r="R83">
        <f t="shared" si="19"/>
        <v>20</v>
      </c>
      <c r="S83" s="1">
        <f t="shared" si="14"/>
        <v>1</v>
      </c>
      <c r="T83" s="1">
        <f t="shared" si="15"/>
        <v>1</v>
      </c>
      <c r="U83" s="1">
        <f t="shared" si="16"/>
        <v>0</v>
      </c>
      <c r="V83">
        <f t="shared" si="17"/>
        <v>0</v>
      </c>
    </row>
    <row r="84" spans="12:22" x14ac:dyDescent="0.25">
      <c r="L84">
        <v>80</v>
      </c>
      <c r="M84">
        <f t="shared" si="12"/>
        <v>0</v>
      </c>
      <c r="N84">
        <f t="shared" si="13"/>
        <v>0</v>
      </c>
      <c r="P84">
        <v>80</v>
      </c>
      <c r="Q84">
        <f t="shared" si="18"/>
        <v>23</v>
      </c>
      <c r="R84">
        <f t="shared" si="19"/>
        <v>20</v>
      </c>
      <c r="S84" s="1">
        <f t="shared" si="14"/>
        <v>1</v>
      </c>
      <c r="T84" s="1">
        <f t="shared" si="15"/>
        <v>1</v>
      </c>
      <c r="U84" s="1">
        <f t="shared" si="16"/>
        <v>0</v>
      </c>
      <c r="V84">
        <f t="shared" si="17"/>
        <v>0</v>
      </c>
    </row>
    <row r="85" spans="12:22" x14ac:dyDescent="0.25">
      <c r="L85">
        <v>81</v>
      </c>
      <c r="M85">
        <f t="shared" si="12"/>
        <v>0</v>
      </c>
      <c r="N85">
        <f t="shared" si="13"/>
        <v>0</v>
      </c>
      <c r="P85">
        <v>81</v>
      </c>
      <c r="Q85">
        <f t="shared" si="18"/>
        <v>23</v>
      </c>
      <c r="R85">
        <f t="shared" si="19"/>
        <v>20</v>
      </c>
      <c r="S85" s="1">
        <f t="shared" si="14"/>
        <v>1</v>
      </c>
      <c r="T85" s="1">
        <f t="shared" si="15"/>
        <v>1</v>
      </c>
      <c r="U85" s="1">
        <f t="shared" si="16"/>
        <v>0</v>
      </c>
      <c r="V85">
        <f t="shared" si="17"/>
        <v>0</v>
      </c>
    </row>
    <row r="86" spans="12:22" x14ac:dyDescent="0.25">
      <c r="L86">
        <v>82</v>
      </c>
      <c r="M86">
        <f t="shared" si="12"/>
        <v>0</v>
      </c>
      <c r="N86">
        <f t="shared" si="13"/>
        <v>0</v>
      </c>
      <c r="P86">
        <v>82</v>
      </c>
      <c r="Q86">
        <f t="shared" si="18"/>
        <v>23</v>
      </c>
      <c r="R86">
        <f t="shared" si="19"/>
        <v>20</v>
      </c>
      <c r="S86" s="1">
        <f t="shared" si="14"/>
        <v>1</v>
      </c>
      <c r="T86" s="1">
        <f t="shared" si="15"/>
        <v>1</v>
      </c>
      <c r="U86" s="1">
        <f t="shared" si="16"/>
        <v>0</v>
      </c>
      <c r="V86">
        <f t="shared" si="17"/>
        <v>0</v>
      </c>
    </row>
    <row r="87" spans="12:22" x14ac:dyDescent="0.25">
      <c r="L87">
        <v>83</v>
      </c>
      <c r="M87">
        <f t="shared" si="12"/>
        <v>0</v>
      </c>
      <c r="N87">
        <f t="shared" si="13"/>
        <v>0</v>
      </c>
      <c r="P87">
        <v>83</v>
      </c>
      <c r="Q87">
        <f t="shared" si="18"/>
        <v>23</v>
      </c>
      <c r="R87">
        <f t="shared" si="19"/>
        <v>20</v>
      </c>
      <c r="S87" s="1">
        <f t="shared" si="14"/>
        <v>1</v>
      </c>
      <c r="T87" s="1">
        <f t="shared" si="15"/>
        <v>1</v>
      </c>
      <c r="U87" s="1">
        <f t="shared" si="16"/>
        <v>0</v>
      </c>
      <c r="V87">
        <f t="shared" si="17"/>
        <v>0</v>
      </c>
    </row>
    <row r="88" spans="12:22" x14ac:dyDescent="0.25">
      <c r="L88">
        <v>84</v>
      </c>
      <c r="M88">
        <f t="shared" si="12"/>
        <v>0</v>
      </c>
      <c r="N88">
        <f t="shared" si="13"/>
        <v>0</v>
      </c>
      <c r="P88">
        <v>84</v>
      </c>
      <c r="Q88">
        <f t="shared" si="18"/>
        <v>23</v>
      </c>
      <c r="R88">
        <f t="shared" si="19"/>
        <v>20</v>
      </c>
      <c r="S88" s="1">
        <f t="shared" si="14"/>
        <v>1</v>
      </c>
      <c r="T88" s="1">
        <f t="shared" si="15"/>
        <v>1</v>
      </c>
      <c r="U88" s="1">
        <f t="shared" si="16"/>
        <v>0</v>
      </c>
      <c r="V88">
        <f t="shared" si="17"/>
        <v>0</v>
      </c>
    </row>
    <row r="89" spans="12:22" x14ac:dyDescent="0.25">
      <c r="L89">
        <v>85</v>
      </c>
      <c r="M89">
        <f t="shared" si="12"/>
        <v>0</v>
      </c>
      <c r="N89">
        <f t="shared" si="13"/>
        <v>0</v>
      </c>
      <c r="P89">
        <v>85</v>
      </c>
      <c r="Q89">
        <f t="shared" si="18"/>
        <v>23</v>
      </c>
      <c r="R89">
        <f t="shared" si="19"/>
        <v>20</v>
      </c>
      <c r="S89" s="1">
        <f t="shared" si="14"/>
        <v>1</v>
      </c>
      <c r="T89" s="1">
        <f t="shared" si="15"/>
        <v>1</v>
      </c>
      <c r="U89" s="1">
        <f t="shared" si="16"/>
        <v>0</v>
      </c>
      <c r="V89">
        <f t="shared" si="17"/>
        <v>0</v>
      </c>
    </row>
    <row r="90" spans="12:22" x14ac:dyDescent="0.25">
      <c r="L90">
        <v>86</v>
      </c>
      <c r="M90">
        <f t="shared" si="12"/>
        <v>0</v>
      </c>
      <c r="N90">
        <f t="shared" si="13"/>
        <v>0</v>
      </c>
      <c r="P90">
        <v>86</v>
      </c>
      <c r="Q90">
        <f t="shared" si="18"/>
        <v>23</v>
      </c>
      <c r="R90">
        <f t="shared" si="19"/>
        <v>20</v>
      </c>
      <c r="S90" s="1">
        <f t="shared" si="14"/>
        <v>1</v>
      </c>
      <c r="T90" s="1">
        <f t="shared" si="15"/>
        <v>1</v>
      </c>
      <c r="U90" s="1">
        <f t="shared" si="16"/>
        <v>0</v>
      </c>
      <c r="V90">
        <f t="shared" si="17"/>
        <v>0</v>
      </c>
    </row>
    <row r="91" spans="12:22" x14ac:dyDescent="0.25">
      <c r="L91">
        <v>87</v>
      </c>
      <c r="M91">
        <f t="shared" si="12"/>
        <v>0</v>
      </c>
      <c r="N91">
        <f t="shared" si="13"/>
        <v>0</v>
      </c>
      <c r="P91">
        <v>87</v>
      </c>
      <c r="Q91">
        <f t="shared" si="18"/>
        <v>23</v>
      </c>
      <c r="R91">
        <f t="shared" si="19"/>
        <v>20</v>
      </c>
      <c r="S91" s="1">
        <f t="shared" si="14"/>
        <v>1</v>
      </c>
      <c r="T91" s="1">
        <f t="shared" si="15"/>
        <v>1</v>
      </c>
      <c r="U91" s="1">
        <f t="shared" si="16"/>
        <v>0</v>
      </c>
      <c r="V91">
        <f t="shared" si="17"/>
        <v>0</v>
      </c>
    </row>
    <row r="92" spans="12:22" x14ac:dyDescent="0.25">
      <c r="L92">
        <v>88</v>
      </c>
      <c r="M92">
        <f t="shared" si="12"/>
        <v>0</v>
      </c>
      <c r="N92">
        <f t="shared" si="13"/>
        <v>0</v>
      </c>
      <c r="P92">
        <v>88</v>
      </c>
      <c r="Q92">
        <f t="shared" si="18"/>
        <v>23</v>
      </c>
      <c r="R92">
        <f t="shared" si="19"/>
        <v>20</v>
      </c>
      <c r="S92" s="1">
        <f t="shared" si="14"/>
        <v>1</v>
      </c>
      <c r="T92" s="1">
        <f t="shared" si="15"/>
        <v>1</v>
      </c>
      <c r="U92" s="1">
        <f t="shared" si="16"/>
        <v>0</v>
      </c>
      <c r="V92">
        <f t="shared" si="17"/>
        <v>0</v>
      </c>
    </row>
    <row r="93" spans="12:22" x14ac:dyDescent="0.25">
      <c r="L93">
        <v>89</v>
      </c>
      <c r="M93">
        <f t="shared" si="12"/>
        <v>0</v>
      </c>
      <c r="N93">
        <f t="shared" si="13"/>
        <v>0</v>
      </c>
      <c r="P93">
        <v>89</v>
      </c>
      <c r="Q93">
        <f t="shared" si="18"/>
        <v>23</v>
      </c>
      <c r="R93">
        <f t="shared" si="19"/>
        <v>20</v>
      </c>
      <c r="S93" s="1">
        <f t="shared" si="14"/>
        <v>1</v>
      </c>
      <c r="T93" s="1">
        <f t="shared" si="15"/>
        <v>1</v>
      </c>
      <c r="U93" s="1">
        <f t="shared" si="16"/>
        <v>0</v>
      </c>
      <c r="V93">
        <f t="shared" si="17"/>
        <v>0</v>
      </c>
    </row>
    <row r="94" spans="12:22" x14ac:dyDescent="0.25">
      <c r="L94">
        <v>90</v>
      </c>
      <c r="M94">
        <f t="shared" si="12"/>
        <v>0</v>
      </c>
      <c r="N94">
        <f t="shared" si="13"/>
        <v>0</v>
      </c>
      <c r="P94">
        <v>90</v>
      </c>
      <c r="Q94">
        <f t="shared" si="18"/>
        <v>23</v>
      </c>
      <c r="R94">
        <f t="shared" si="19"/>
        <v>20</v>
      </c>
      <c r="S94" s="1">
        <f t="shared" si="14"/>
        <v>1</v>
      </c>
      <c r="T94" s="1">
        <f t="shared" si="15"/>
        <v>1</v>
      </c>
      <c r="U94" s="1">
        <f t="shared" si="16"/>
        <v>0</v>
      </c>
      <c r="V94">
        <f t="shared" si="17"/>
        <v>0</v>
      </c>
    </row>
    <row r="95" spans="12:22" x14ac:dyDescent="0.25">
      <c r="L95">
        <v>91</v>
      </c>
      <c r="M95">
        <f t="shared" si="12"/>
        <v>0</v>
      </c>
      <c r="N95">
        <f t="shared" si="13"/>
        <v>0</v>
      </c>
      <c r="P95">
        <v>91</v>
      </c>
      <c r="Q95">
        <f t="shared" si="18"/>
        <v>23</v>
      </c>
      <c r="R95">
        <f t="shared" si="19"/>
        <v>20</v>
      </c>
      <c r="S95" s="1">
        <f t="shared" si="14"/>
        <v>1</v>
      </c>
      <c r="T95" s="1">
        <f t="shared" si="15"/>
        <v>1</v>
      </c>
      <c r="U95" s="1">
        <f t="shared" si="16"/>
        <v>0</v>
      </c>
      <c r="V95">
        <f t="shared" si="17"/>
        <v>0</v>
      </c>
    </row>
    <row r="96" spans="12:22" x14ac:dyDescent="0.25">
      <c r="L96">
        <v>92</v>
      </c>
      <c r="M96">
        <f t="shared" si="12"/>
        <v>0</v>
      </c>
      <c r="N96">
        <f t="shared" si="13"/>
        <v>0</v>
      </c>
      <c r="P96">
        <v>92</v>
      </c>
      <c r="Q96">
        <f t="shared" si="18"/>
        <v>23</v>
      </c>
      <c r="R96">
        <f t="shared" si="19"/>
        <v>20</v>
      </c>
      <c r="S96" s="1">
        <f t="shared" si="14"/>
        <v>1</v>
      </c>
      <c r="T96" s="1">
        <f t="shared" si="15"/>
        <v>1</v>
      </c>
      <c r="U96" s="1">
        <f t="shared" si="16"/>
        <v>0</v>
      </c>
      <c r="V96">
        <f t="shared" si="17"/>
        <v>0</v>
      </c>
    </row>
    <row r="97" spans="12:22" x14ac:dyDescent="0.25">
      <c r="L97">
        <v>93</v>
      </c>
      <c r="M97">
        <f t="shared" si="12"/>
        <v>0</v>
      </c>
      <c r="N97">
        <f t="shared" si="13"/>
        <v>0</v>
      </c>
      <c r="P97">
        <v>93</v>
      </c>
      <c r="Q97">
        <f t="shared" si="18"/>
        <v>23</v>
      </c>
      <c r="R97">
        <f t="shared" si="19"/>
        <v>20</v>
      </c>
      <c r="S97" s="1">
        <f t="shared" si="14"/>
        <v>1</v>
      </c>
      <c r="T97" s="1">
        <f t="shared" si="15"/>
        <v>1</v>
      </c>
      <c r="U97" s="1">
        <f t="shared" si="16"/>
        <v>0</v>
      </c>
      <c r="V97">
        <f t="shared" si="17"/>
        <v>0</v>
      </c>
    </row>
    <row r="98" spans="12:22" x14ac:dyDescent="0.25">
      <c r="L98">
        <v>94</v>
      </c>
      <c r="M98">
        <f t="shared" si="12"/>
        <v>0</v>
      </c>
      <c r="N98">
        <f t="shared" si="13"/>
        <v>0</v>
      </c>
      <c r="P98">
        <v>94</v>
      </c>
      <c r="Q98">
        <f t="shared" si="18"/>
        <v>23</v>
      </c>
      <c r="R98">
        <f t="shared" si="19"/>
        <v>20</v>
      </c>
      <c r="S98" s="1">
        <f t="shared" si="14"/>
        <v>1</v>
      </c>
      <c r="T98" s="1">
        <f t="shared" si="15"/>
        <v>1</v>
      </c>
      <c r="U98" s="1">
        <f t="shared" si="16"/>
        <v>0</v>
      </c>
      <c r="V98">
        <f t="shared" si="17"/>
        <v>0</v>
      </c>
    </row>
    <row r="99" spans="12:22" x14ac:dyDescent="0.25">
      <c r="L99">
        <v>95</v>
      </c>
      <c r="M99">
        <f t="shared" si="12"/>
        <v>0</v>
      </c>
      <c r="N99">
        <f t="shared" si="13"/>
        <v>0</v>
      </c>
      <c r="P99">
        <v>95</v>
      </c>
      <c r="Q99">
        <f t="shared" si="18"/>
        <v>23</v>
      </c>
      <c r="R99">
        <f t="shared" si="19"/>
        <v>20</v>
      </c>
      <c r="S99" s="1">
        <f t="shared" si="14"/>
        <v>1</v>
      </c>
      <c r="T99" s="1">
        <f t="shared" si="15"/>
        <v>1</v>
      </c>
      <c r="U99" s="1">
        <f t="shared" si="16"/>
        <v>0</v>
      </c>
      <c r="V99">
        <f t="shared" si="17"/>
        <v>0</v>
      </c>
    </row>
    <row r="100" spans="12:22" x14ac:dyDescent="0.25">
      <c r="L100">
        <v>96</v>
      </c>
      <c r="M100">
        <f t="shared" si="12"/>
        <v>0</v>
      </c>
      <c r="N100">
        <f t="shared" si="13"/>
        <v>0</v>
      </c>
      <c r="P100">
        <v>96</v>
      </c>
      <c r="Q100">
        <f t="shared" si="18"/>
        <v>23</v>
      </c>
      <c r="R100">
        <f t="shared" si="19"/>
        <v>20</v>
      </c>
      <c r="S100" s="1">
        <f t="shared" si="14"/>
        <v>1</v>
      </c>
      <c r="T100" s="1">
        <f t="shared" si="15"/>
        <v>1</v>
      </c>
      <c r="U100" s="1">
        <f t="shared" si="16"/>
        <v>0</v>
      </c>
      <c r="V100">
        <f t="shared" si="17"/>
        <v>0</v>
      </c>
    </row>
    <row r="101" spans="12:22" x14ac:dyDescent="0.25">
      <c r="L101">
        <v>97</v>
      </c>
      <c r="M101">
        <f t="shared" si="12"/>
        <v>0</v>
      </c>
      <c r="N101">
        <f t="shared" si="13"/>
        <v>0</v>
      </c>
      <c r="P101">
        <v>97</v>
      </c>
      <c r="Q101">
        <f t="shared" si="18"/>
        <v>23</v>
      </c>
      <c r="R101">
        <f t="shared" si="19"/>
        <v>20</v>
      </c>
      <c r="S101" s="1">
        <f t="shared" si="14"/>
        <v>1</v>
      </c>
      <c r="T101" s="1">
        <f t="shared" si="15"/>
        <v>1</v>
      </c>
      <c r="U101" s="1">
        <f t="shared" si="16"/>
        <v>0</v>
      </c>
      <c r="V101">
        <f t="shared" si="17"/>
        <v>0</v>
      </c>
    </row>
    <row r="102" spans="12:22" x14ac:dyDescent="0.25">
      <c r="L102">
        <v>98</v>
      </c>
      <c r="M102">
        <f t="shared" si="12"/>
        <v>0</v>
      </c>
      <c r="N102">
        <f t="shared" si="13"/>
        <v>0</v>
      </c>
      <c r="P102">
        <v>98</v>
      </c>
      <c r="Q102">
        <f t="shared" si="18"/>
        <v>23</v>
      </c>
      <c r="R102">
        <f t="shared" si="19"/>
        <v>20</v>
      </c>
      <c r="S102" s="1">
        <f t="shared" si="14"/>
        <v>1</v>
      </c>
      <c r="T102" s="1">
        <f t="shared" si="15"/>
        <v>1</v>
      </c>
      <c r="U102" s="1">
        <f t="shared" si="16"/>
        <v>0</v>
      </c>
      <c r="V102">
        <f t="shared" si="17"/>
        <v>0</v>
      </c>
    </row>
    <row r="103" spans="12:22" x14ac:dyDescent="0.25">
      <c r="L103">
        <v>99</v>
      </c>
      <c r="M103">
        <f t="shared" si="12"/>
        <v>0</v>
      </c>
      <c r="N103">
        <f t="shared" si="13"/>
        <v>0</v>
      </c>
      <c r="P103">
        <v>99</v>
      </c>
      <c r="Q103">
        <f t="shared" si="18"/>
        <v>23</v>
      </c>
      <c r="R103">
        <f t="shared" si="19"/>
        <v>20</v>
      </c>
      <c r="S103" s="1">
        <f t="shared" si="14"/>
        <v>1</v>
      </c>
      <c r="T103" s="1">
        <f t="shared" si="15"/>
        <v>1</v>
      </c>
      <c r="U103" s="1">
        <f t="shared" si="16"/>
        <v>0</v>
      </c>
      <c r="V103">
        <f t="shared" si="17"/>
        <v>0</v>
      </c>
    </row>
    <row r="104" spans="12:22" x14ac:dyDescent="0.25">
      <c r="L104">
        <v>100</v>
      </c>
      <c r="M104">
        <f t="shared" si="12"/>
        <v>0</v>
      </c>
      <c r="N104">
        <f t="shared" si="13"/>
        <v>0</v>
      </c>
      <c r="P104">
        <v>100</v>
      </c>
      <c r="Q104">
        <f t="shared" si="18"/>
        <v>23</v>
      </c>
      <c r="R104">
        <f t="shared" si="19"/>
        <v>20</v>
      </c>
      <c r="S104" s="1">
        <f t="shared" si="14"/>
        <v>1</v>
      </c>
      <c r="T104" s="1">
        <f t="shared" si="15"/>
        <v>1</v>
      </c>
      <c r="U104" s="1">
        <f t="shared" si="16"/>
        <v>0</v>
      </c>
      <c r="V104">
        <f t="shared" si="17"/>
        <v>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Danny McCarroll</dc:creator>
  <cp:lastModifiedBy>Danny McCarroll</cp:lastModifiedBy>
  <dcterms:created xsi:type="dcterms:W3CDTF">2016-02-25T10:12:27Z</dcterms:created>
  <dcterms:modified xsi:type="dcterms:W3CDTF">2016-02-29T11:16:30Z</dcterms:modified>
</cp:coreProperties>
</file>