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ny\Documents\Stats book\"/>
    </mc:Choice>
  </mc:AlternateContent>
  <bookViews>
    <workbookView xWindow="0" yWindow="0" windowWidth="19200" windowHeight="81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  <c r="D23" i="1"/>
  <c r="D25" i="1"/>
  <c r="N13" i="1"/>
  <c r="N12" i="1"/>
  <c r="N14" i="1" s="1"/>
  <c r="E13" i="1"/>
  <c r="E12" i="1"/>
  <c r="D21" i="1" l="1"/>
  <c r="E14" i="1"/>
  <c r="E18" i="1" s="1"/>
  <c r="N16" i="1"/>
  <c r="N18" i="1"/>
  <c r="E16" i="1" l="1"/>
</calcChain>
</file>

<file path=xl/sharedStrings.xml><?xml version="1.0" encoding="utf-8"?>
<sst xmlns="http://schemas.openxmlformats.org/spreadsheetml/2006/main" count="29" uniqueCount="16">
  <si>
    <t>L</t>
  </si>
  <si>
    <t>n</t>
  </si>
  <si>
    <t>k</t>
  </si>
  <si>
    <t>Mean</t>
  </si>
  <si>
    <t>stand dev</t>
  </si>
  <si>
    <t>z-score</t>
  </si>
  <si>
    <t>p-value</t>
  </si>
  <si>
    <t xml:space="preserve">one tailed </t>
  </si>
  <si>
    <t>Test statistic:</t>
  </si>
  <si>
    <t>Sample size (rows)</t>
  </si>
  <si>
    <t>Groups (columns)</t>
  </si>
  <si>
    <t xml:space="preserve">Calculator for Page's trend test using the normal approximation. </t>
  </si>
  <si>
    <t xml:space="preserve">rho </t>
  </si>
  <si>
    <t xml:space="preserve">Effect size </t>
  </si>
  <si>
    <t>Another copy in case you mess it up!</t>
  </si>
  <si>
    <t>12*L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</si>
</sst>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0" xfId="0" applyFont="1"/>
    <xf numFmtId="0" fontId="2" fillId="0" borderId="0" xfId="0" applyFont="1"/>
    <xf numFmtId="0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571500</xdr:colOff>
      <xdr:row>2</xdr:row>
      <xdr:rowOff>123825</xdr:rowOff>
    </xdr:from>
    <xdr:ext cx="3495675" cy="436786"/>
    <xdr:sp macro="" textlink="">
      <xdr:nvSpPr>
        <xdr:cNvPr id="2" name="TextBox 1"/>
        <xdr:cNvSpPr txBox="1"/>
      </xdr:nvSpPr>
      <xdr:spPr>
        <a:xfrm>
          <a:off x="571500" y="504825"/>
          <a:ext cx="3495675" cy="43678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Enter your calculated value of the test statistic 'L' and the number of rows</a:t>
          </a:r>
          <a:r>
            <a:rPr lang="en-GB"/>
            <a:t>  (n) and groups (k). </a:t>
          </a:r>
          <a:endParaRPr lang="en-GB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5"/>
  <sheetViews>
    <sheetView tabSelected="1" topLeftCell="A4" workbookViewId="0">
      <selection activeCell="R4" sqref="R4:S5"/>
    </sheetView>
  </sheetViews>
  <sheetFormatPr defaultRowHeight="15" x14ac:dyDescent="0.25"/>
  <cols>
    <col min="5" max="5" width="11.28515625" customWidth="1"/>
  </cols>
  <sheetData>
    <row r="2" spans="2:15" ht="18.75" x14ac:dyDescent="0.3">
      <c r="B2" s="6" t="s">
        <v>11</v>
      </c>
    </row>
    <row r="6" spans="2:15" x14ac:dyDescent="0.25">
      <c r="K6" t="s">
        <v>14</v>
      </c>
    </row>
    <row r="7" spans="2:15" ht="15.75" thickBot="1" x14ac:dyDescent="0.3"/>
    <row r="8" spans="2:15" x14ac:dyDescent="0.25">
      <c r="B8" t="s">
        <v>8</v>
      </c>
      <c r="D8" t="s">
        <v>0</v>
      </c>
      <c r="E8" s="2">
        <v>167</v>
      </c>
      <c r="K8" t="s">
        <v>8</v>
      </c>
      <c r="M8" t="s">
        <v>0</v>
      </c>
      <c r="N8" s="2">
        <v>133.5</v>
      </c>
    </row>
    <row r="9" spans="2:15" x14ac:dyDescent="0.25">
      <c r="B9" t="s">
        <v>9</v>
      </c>
      <c r="D9" t="s">
        <v>1</v>
      </c>
      <c r="E9" s="3">
        <v>6</v>
      </c>
      <c r="K9" t="s">
        <v>9</v>
      </c>
      <c r="M9" t="s">
        <v>1</v>
      </c>
      <c r="N9" s="3">
        <v>10</v>
      </c>
    </row>
    <row r="10" spans="2:15" ht="15.75" thickBot="1" x14ac:dyDescent="0.3">
      <c r="B10" t="s">
        <v>10</v>
      </c>
      <c r="D10" t="s">
        <v>2</v>
      </c>
      <c r="E10" s="4">
        <v>4</v>
      </c>
      <c r="K10" t="s">
        <v>10</v>
      </c>
      <c r="M10" t="s">
        <v>2</v>
      </c>
      <c r="N10" s="4">
        <v>3</v>
      </c>
    </row>
    <row r="12" spans="2:15" x14ac:dyDescent="0.25">
      <c r="D12" t="s">
        <v>3</v>
      </c>
      <c r="E12" s="1">
        <f>(E9*E10*(E10+1)^2)/4</f>
        <v>150</v>
      </c>
      <c r="M12" t="s">
        <v>3</v>
      </c>
      <c r="N12" s="1">
        <f>(N9*N10*(N10+1)^2)/4</f>
        <v>120</v>
      </c>
    </row>
    <row r="13" spans="2:15" x14ac:dyDescent="0.25">
      <c r="D13" t="s">
        <v>4</v>
      </c>
      <c r="E13" s="1">
        <f>((E9*(E10^2)*(E10+1)*(E10^2-1)/144)^0.5)</f>
        <v>7.0710678118654755</v>
      </c>
      <c r="M13" t="s">
        <v>4</v>
      </c>
      <c r="N13" s="1">
        <f>((N9*(N10^2)*(N10+1)*(N10^2-1)/144)^0.5)</f>
        <v>4.4721359549995796</v>
      </c>
    </row>
    <row r="14" spans="2:15" x14ac:dyDescent="0.25">
      <c r="D14" t="s">
        <v>5</v>
      </c>
      <c r="E14" s="1">
        <f>(E8-E12)/E13</f>
        <v>2.4041630560342613</v>
      </c>
      <c r="M14" t="s">
        <v>5</v>
      </c>
      <c r="N14" s="1">
        <f>(N8-N12)/N13</f>
        <v>3.018691769624716</v>
      </c>
    </row>
    <row r="16" spans="2:15" ht="15.75" x14ac:dyDescent="0.25">
      <c r="D16" s="5" t="s">
        <v>6</v>
      </c>
      <c r="E16" s="7">
        <f>1-(_xlfn.NORM.S.DIST(E14,TRUE))</f>
        <v>8.1047707046126849E-3</v>
      </c>
      <c r="F16" t="s">
        <v>7</v>
      </c>
      <c r="M16" s="5" t="s">
        <v>6</v>
      </c>
      <c r="N16" s="7">
        <f>1-(_xlfn.NORM.S.DIST(N14,TRUE))</f>
        <v>1.2693433690751377E-3</v>
      </c>
      <c r="O16" t="s">
        <v>7</v>
      </c>
    </row>
    <row r="18" spans="2:14" x14ac:dyDescent="0.25">
      <c r="B18" t="s">
        <v>13</v>
      </c>
      <c r="D18" t="s">
        <v>12</v>
      </c>
      <c r="E18">
        <f>E14/((E9*(E10-1))^0.5)</f>
        <v>0.56666666666666665</v>
      </c>
      <c r="K18" t="s">
        <v>13</v>
      </c>
      <c r="M18" t="s">
        <v>12</v>
      </c>
      <c r="N18">
        <f>N14/((N9*(N10-1))^0.5)</f>
        <v>0.67499999999999993</v>
      </c>
    </row>
    <row r="21" spans="2:14" x14ac:dyDescent="0.25">
      <c r="D21">
        <f>(D23/D24)-D25</f>
        <v>0.56666666666666643</v>
      </c>
    </row>
    <row r="23" spans="2:14" x14ac:dyDescent="0.25">
      <c r="C23" t="s">
        <v>15</v>
      </c>
      <c r="D23">
        <f>12*E8</f>
        <v>2004</v>
      </c>
    </row>
    <row r="24" spans="2:14" x14ac:dyDescent="0.25">
      <c r="D24">
        <f>E9*(E10^3-E10)</f>
        <v>360</v>
      </c>
    </row>
    <row r="25" spans="2:14" x14ac:dyDescent="0.25">
      <c r="D25">
        <f>3*(E10+1)/(E10-1)</f>
        <v>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McCarroll</dc:creator>
  <cp:lastModifiedBy>Danny McCarroll</cp:lastModifiedBy>
  <dcterms:created xsi:type="dcterms:W3CDTF">2015-09-10T11:22:18Z</dcterms:created>
  <dcterms:modified xsi:type="dcterms:W3CDTF">2015-09-11T18:29:17Z</dcterms:modified>
</cp:coreProperties>
</file>